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fb526b7e1b4f0f64/Extensão IFBA/Material Extra/"/>
    </mc:Choice>
  </mc:AlternateContent>
  <xr:revisionPtr revIDLastSave="542" documentId="11_AD4D361C20488DEA4E38A051445C54E65ADEDD8B" xr6:coauthVersionLast="47" xr6:coauthVersionMax="47" xr10:uidLastSave="{1C0E1BB2-E7F8-4E09-97DB-B207FE0294C0}"/>
  <bookViews>
    <workbookView xWindow="20370" yWindow="-120" windowWidth="20640" windowHeight="11160" activeTab="3" xr2:uid="{00000000-000D-0000-FFFF-FFFF00000000}"/>
  </bookViews>
  <sheets>
    <sheet name="BAZIN" sheetId="1" r:id="rId1"/>
    <sheet name="GRAHAN" sheetId="3" r:id="rId2"/>
    <sheet name="PEG" sheetId="4" r:id="rId3"/>
    <sheet name="GREENBLATT" sheetId="5" r:id="rId4"/>
    <sheet name="STATUS INVESTING" sheetId="2" r:id="rId5"/>
  </sheets>
  <definedNames>
    <definedName name="_xlnm._FilterDatabase" localSheetId="0" hidden="1">BAZIN!$A$1:$F$573</definedName>
    <definedName name="_xlnm._FilterDatabase" localSheetId="1" hidden="1">GRAHAN!$A$1:$G$573</definedName>
    <definedName name="_xlnm._FilterDatabase" localSheetId="3" hidden="1">GREENBLATT!$A$1:$F$1</definedName>
    <definedName name="_xlnm._FilterDatabase" localSheetId="2" hidden="1">PEG!$A$1:$D$573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3" i="5" l="1"/>
  <c r="F251" i="5"/>
  <c r="F252" i="5"/>
  <c r="F257" i="5"/>
  <c r="F234" i="5"/>
  <c r="F246" i="5"/>
  <c r="F256" i="5"/>
  <c r="F247" i="5"/>
  <c r="F254" i="5"/>
  <c r="F235" i="5"/>
  <c r="F240" i="5"/>
  <c r="F242" i="5"/>
  <c r="F239" i="5"/>
  <c r="F250" i="5"/>
  <c r="F228" i="5"/>
  <c r="F244" i="5"/>
  <c r="F222" i="5"/>
  <c r="F227" i="5"/>
  <c r="F233" i="5"/>
  <c r="F243" i="5"/>
  <c r="F230" i="5"/>
  <c r="F248" i="5"/>
  <c r="F216" i="5"/>
  <c r="F249" i="5"/>
  <c r="F225" i="5"/>
  <c r="F223" i="5"/>
  <c r="F245" i="5"/>
  <c r="F238" i="5"/>
  <c r="F229" i="5"/>
  <c r="F208" i="5"/>
  <c r="F226" i="5"/>
  <c r="F224" i="5"/>
  <c r="F232" i="5"/>
  <c r="F236" i="5"/>
  <c r="F237" i="5"/>
  <c r="F186" i="5"/>
  <c r="F178" i="5"/>
  <c r="F200" i="5"/>
  <c r="F159" i="5"/>
  <c r="F217" i="5"/>
  <c r="F189" i="5"/>
  <c r="F196" i="5"/>
  <c r="F221" i="5"/>
  <c r="F241" i="5"/>
  <c r="F195" i="5"/>
  <c r="F207" i="5"/>
  <c r="F214" i="5"/>
  <c r="F165" i="5"/>
  <c r="F181" i="5"/>
  <c r="F201" i="5"/>
  <c r="F191" i="5"/>
  <c r="F212" i="5"/>
  <c r="F193" i="5"/>
  <c r="F209" i="5"/>
  <c r="F213" i="5"/>
  <c r="F219" i="5"/>
  <c r="F218" i="5"/>
  <c r="F231" i="5"/>
  <c r="F187" i="5"/>
  <c r="F166" i="5"/>
  <c r="F206" i="5"/>
  <c r="F197" i="5"/>
  <c r="F198" i="5"/>
  <c r="F205" i="5"/>
  <c r="F199" i="5"/>
  <c r="F144" i="5"/>
  <c r="F202" i="5"/>
  <c r="F175" i="5"/>
  <c r="F160" i="5"/>
  <c r="F163" i="5"/>
  <c r="F161" i="5"/>
  <c r="F151" i="5"/>
  <c r="F169" i="5"/>
  <c r="F220" i="5"/>
  <c r="F215" i="5"/>
  <c r="F145" i="5"/>
  <c r="F142" i="5"/>
  <c r="F210" i="5"/>
  <c r="F162" i="5"/>
  <c r="F139" i="5"/>
  <c r="F138" i="5"/>
  <c r="F204" i="5"/>
  <c r="F188" i="5"/>
  <c r="F192" i="5"/>
  <c r="F90" i="5"/>
  <c r="F121" i="5"/>
  <c r="F118" i="5"/>
  <c r="F176" i="5"/>
  <c r="F180" i="5"/>
  <c r="F105" i="5"/>
  <c r="F135" i="5"/>
  <c r="F127" i="5"/>
  <c r="F147" i="5"/>
  <c r="F211" i="5"/>
  <c r="F149" i="5"/>
  <c r="F106" i="5"/>
  <c r="F194" i="5"/>
  <c r="F190" i="5"/>
  <c r="F122" i="5"/>
  <c r="F177" i="5"/>
  <c r="F168" i="5"/>
  <c r="F155" i="5"/>
  <c r="F154" i="5"/>
  <c r="F153" i="5"/>
  <c r="F110" i="5"/>
  <c r="F164" i="5"/>
  <c r="F203" i="5"/>
  <c r="F128" i="5"/>
  <c r="F126" i="5"/>
  <c r="F124" i="5"/>
  <c r="F117" i="5"/>
  <c r="F184" i="5"/>
  <c r="F120" i="5"/>
  <c r="F143" i="5"/>
  <c r="F141" i="5"/>
  <c r="F109" i="5"/>
  <c r="F158" i="5"/>
  <c r="F152" i="5"/>
  <c r="F183" i="5"/>
  <c r="F134" i="5"/>
  <c r="F170" i="5"/>
  <c r="F137" i="5"/>
  <c r="F157" i="5"/>
  <c r="F65" i="5"/>
  <c r="F92" i="5"/>
  <c r="F107" i="5"/>
  <c r="F87" i="5"/>
  <c r="F148" i="5"/>
  <c r="F146" i="5"/>
  <c r="F132" i="5"/>
  <c r="F80" i="5"/>
  <c r="F78" i="5"/>
  <c r="F75" i="5"/>
  <c r="F140" i="5"/>
  <c r="F71" i="5"/>
  <c r="F70" i="5"/>
  <c r="F67" i="5"/>
  <c r="F94" i="5"/>
  <c r="F100" i="5"/>
  <c r="F102" i="5"/>
  <c r="F174" i="5"/>
  <c r="F112" i="5"/>
  <c r="F130" i="5"/>
  <c r="F185" i="5"/>
  <c r="F167" i="5"/>
  <c r="F72" i="5"/>
  <c r="F99" i="5"/>
  <c r="F182" i="5"/>
  <c r="F58" i="5"/>
  <c r="F56" i="5"/>
  <c r="F136" i="5"/>
  <c r="F173" i="5"/>
  <c r="F171" i="5"/>
  <c r="F46" i="5"/>
  <c r="F44" i="5"/>
  <c r="F114" i="5"/>
  <c r="F111" i="5"/>
  <c r="F91" i="5"/>
  <c r="F79" i="5"/>
  <c r="F76" i="5"/>
  <c r="F93" i="5"/>
  <c r="F48" i="5"/>
  <c r="F45" i="5"/>
  <c r="F179" i="5"/>
  <c r="F97" i="5"/>
  <c r="F83" i="5"/>
  <c r="F103" i="5"/>
  <c r="F101" i="5"/>
  <c r="F108" i="5"/>
  <c r="F98" i="5"/>
  <c r="F131" i="5"/>
  <c r="F54" i="5"/>
  <c r="F119" i="5"/>
  <c r="F156" i="5"/>
  <c r="F68" i="5"/>
  <c r="F172" i="5"/>
  <c r="F88" i="5"/>
  <c r="F115" i="5"/>
  <c r="F64" i="5"/>
  <c r="F59" i="5"/>
  <c r="F150" i="5"/>
  <c r="F77" i="5"/>
  <c r="F116" i="5"/>
  <c r="F86" i="5"/>
  <c r="F55" i="5"/>
  <c r="F42" i="5"/>
  <c r="F40" i="5"/>
  <c r="F74" i="5"/>
  <c r="F51" i="5"/>
  <c r="F49" i="5"/>
  <c r="F52" i="5"/>
  <c r="F47" i="5"/>
  <c r="F89" i="5"/>
  <c r="F85" i="5"/>
  <c r="F95" i="5"/>
  <c r="F21" i="5"/>
  <c r="F20" i="5"/>
  <c r="F18" i="5"/>
  <c r="F63" i="5"/>
  <c r="F81" i="5"/>
  <c r="F37" i="5"/>
  <c r="F35" i="5"/>
  <c r="F96" i="5"/>
  <c r="F123" i="5"/>
  <c r="F84" i="5"/>
  <c r="F104" i="5"/>
  <c r="F24" i="5"/>
  <c r="F23" i="5"/>
  <c r="F22" i="5"/>
  <c r="F50" i="5"/>
  <c r="F62" i="5"/>
  <c r="F60" i="5"/>
  <c r="F113" i="5"/>
  <c r="F73" i="5"/>
  <c r="F53" i="5"/>
  <c r="F38" i="5"/>
  <c r="F133" i="5"/>
  <c r="F15" i="5"/>
  <c r="F14" i="5"/>
  <c r="F69" i="5"/>
  <c r="F32" i="5"/>
  <c r="F12" i="5"/>
  <c r="F10" i="5"/>
  <c r="F82" i="5"/>
  <c r="F19" i="5"/>
  <c r="F17" i="5"/>
  <c r="F16" i="5"/>
  <c r="F30" i="5"/>
  <c r="F39" i="5"/>
  <c r="F31" i="5"/>
  <c r="F28" i="5"/>
  <c r="F43" i="5"/>
  <c r="F25" i="5"/>
  <c r="F57" i="5"/>
  <c r="F41" i="5"/>
  <c r="F66" i="5"/>
  <c r="F33" i="5"/>
  <c r="F29" i="5"/>
  <c r="F27" i="5"/>
  <c r="F36" i="5"/>
  <c r="F34" i="5"/>
  <c r="F9" i="5"/>
  <c r="F7" i="5"/>
  <c r="F6" i="5"/>
  <c r="F5" i="5"/>
  <c r="F4" i="5"/>
  <c r="F3" i="5"/>
  <c r="F13" i="5"/>
  <c r="F11" i="5"/>
  <c r="F8" i="5"/>
  <c r="F61" i="5"/>
  <c r="F2" i="5"/>
  <c r="F26" i="5"/>
  <c r="F129" i="5"/>
  <c r="F125" i="5"/>
  <c r="F255" i="5"/>
  <c r="D253" i="5"/>
  <c r="D104" i="5"/>
  <c r="D184" i="5"/>
  <c r="D88" i="5"/>
  <c r="D198" i="5"/>
  <c r="D173" i="5"/>
  <c r="D171" i="5"/>
  <c r="D233" i="5"/>
  <c r="D18" i="5"/>
  <c r="D21" i="5"/>
  <c r="D20" i="5"/>
  <c r="D188" i="5"/>
  <c r="D212" i="5"/>
  <c r="D129" i="5"/>
  <c r="D204" i="5"/>
  <c r="D61" i="5"/>
  <c r="D25" i="5"/>
  <c r="D116" i="5"/>
  <c r="D55" i="5"/>
  <c r="D156" i="5"/>
  <c r="D178" i="5"/>
  <c r="D125" i="5"/>
  <c r="D26" i="5"/>
  <c r="D31" i="5"/>
  <c r="D28" i="5"/>
  <c r="D50" i="5"/>
  <c r="D149" i="5"/>
  <c r="D89" i="5"/>
  <c r="D85" i="5"/>
  <c r="D216" i="5"/>
  <c r="D69" i="5"/>
  <c r="D257" i="5"/>
  <c r="D66" i="5"/>
  <c r="D228" i="5"/>
  <c r="D94" i="5"/>
  <c r="D119" i="5"/>
  <c r="D241" i="5"/>
  <c r="D181" i="5"/>
  <c r="D162" i="5"/>
  <c r="D3" i="5"/>
  <c r="D5" i="5"/>
  <c r="D4" i="5"/>
  <c r="D230" i="5"/>
  <c r="D82" i="5"/>
  <c r="D87" i="5"/>
  <c r="D48" i="5"/>
  <c r="D45" i="5"/>
  <c r="D51" i="5"/>
  <c r="D49" i="5"/>
  <c r="D9" i="5"/>
  <c r="D196" i="5"/>
  <c r="D83" i="5"/>
  <c r="D70" i="5"/>
  <c r="D71" i="5"/>
  <c r="D67" i="5"/>
  <c r="D86" i="5"/>
  <c r="D60" i="5"/>
  <c r="D62" i="5"/>
  <c r="D217" i="5"/>
  <c r="D192" i="5"/>
  <c r="D92" i="5"/>
  <c r="D32" i="5"/>
  <c r="D63" i="5"/>
  <c r="D165" i="5"/>
  <c r="D225" i="5"/>
  <c r="D223" i="5"/>
  <c r="D237" i="5"/>
  <c r="D194" i="5"/>
  <c r="D12" i="5"/>
  <c r="D254" i="5"/>
  <c r="D117" i="5"/>
  <c r="D152" i="5"/>
  <c r="D177" i="5"/>
  <c r="D120" i="5"/>
  <c r="D191" i="5"/>
  <c r="D53" i="5"/>
  <c r="D100" i="5"/>
  <c r="D138" i="5"/>
  <c r="D139" i="5"/>
  <c r="D132" i="5"/>
  <c r="D135" i="5"/>
  <c r="D72" i="5"/>
  <c r="D205" i="5"/>
  <c r="D124" i="5"/>
  <c r="D126" i="5"/>
  <c r="D128" i="5"/>
  <c r="D97" i="5"/>
  <c r="D68" i="5"/>
  <c r="D244" i="5"/>
  <c r="D13" i="5"/>
  <c r="D121" i="5"/>
  <c r="D118" i="5"/>
  <c r="D65" i="5"/>
  <c r="D206" i="5"/>
  <c r="D81" i="5"/>
  <c r="D148" i="5"/>
  <c r="D99" i="5"/>
  <c r="D195" i="5"/>
  <c r="D252" i="5"/>
  <c r="D79" i="5"/>
  <c r="D76" i="5"/>
  <c r="D220" i="5"/>
  <c r="D131" i="5"/>
  <c r="D215" i="5"/>
  <c r="D46" i="5"/>
  <c r="D44" i="5"/>
  <c r="D34" i="5"/>
  <c r="D36" i="5"/>
  <c r="D180" i="5"/>
  <c r="D203" i="5"/>
  <c r="D227" i="5"/>
  <c r="D234" i="5"/>
  <c r="D229" i="5"/>
  <c r="D246" i="5"/>
  <c r="D168" i="5"/>
  <c r="D249" i="5"/>
  <c r="D214" i="5"/>
  <c r="D113" i="5"/>
  <c r="D103" i="5"/>
  <c r="D101" i="5"/>
  <c r="D74" i="5"/>
  <c r="D47" i="5"/>
  <c r="D52" i="5"/>
  <c r="D189" i="5"/>
  <c r="D199" i="5"/>
  <c r="D108" i="5"/>
  <c r="D153" i="5"/>
  <c r="D155" i="5"/>
  <c r="D154" i="5"/>
  <c r="D226" i="5"/>
  <c r="D224" i="5"/>
  <c r="D110" i="5"/>
  <c r="D176" i="5"/>
  <c r="D96" i="5"/>
  <c r="D106" i="5"/>
  <c r="D123" i="5"/>
  <c r="D144" i="5"/>
  <c r="D143" i="5"/>
  <c r="D73" i="5"/>
  <c r="D211" i="5"/>
  <c r="D256" i="5"/>
  <c r="D182" i="5"/>
  <c r="D197" i="5"/>
  <c r="D186" i="5"/>
  <c r="D43" i="5"/>
  <c r="D179" i="5"/>
  <c r="D247" i="5"/>
  <c r="D11" i="5"/>
  <c r="D137" i="5"/>
  <c r="D210" i="5"/>
  <c r="D201" i="5"/>
  <c r="D10" i="5"/>
  <c r="D187" i="5"/>
  <c r="D208" i="5"/>
  <c r="D54" i="5"/>
  <c r="D157" i="5"/>
  <c r="D122" i="5"/>
  <c r="D221" i="5"/>
  <c r="D238" i="5"/>
  <c r="D38" i="5"/>
  <c r="D57" i="5"/>
  <c r="D136" i="5"/>
  <c r="D209" i="5"/>
  <c r="D240" i="5"/>
  <c r="D213" i="5"/>
  <c r="D84" i="5"/>
  <c r="D105" i="5"/>
  <c r="D183" i="5"/>
  <c r="D37" i="5"/>
  <c r="D35" i="5"/>
  <c r="D185" i="5"/>
  <c r="D159" i="5"/>
  <c r="D146" i="5"/>
  <c r="D39" i="5"/>
  <c r="D218" i="5"/>
  <c r="D219" i="5"/>
  <c r="D242" i="5"/>
  <c r="D239" i="5"/>
  <c r="D64" i="5"/>
  <c r="D222" i="5"/>
  <c r="D115" i="5"/>
  <c r="D90" i="5"/>
  <c r="D140" i="5"/>
  <c r="D142" i="5"/>
  <c r="D145" i="5"/>
  <c r="D95" i="5"/>
  <c r="D150" i="5"/>
  <c r="D202" i="5"/>
  <c r="D111" i="5"/>
  <c r="D114" i="5"/>
  <c r="D58" i="5"/>
  <c r="D56" i="5"/>
  <c r="D235" i="5"/>
  <c r="D231" i="5"/>
  <c r="D93" i="5"/>
  <c r="D170" i="5"/>
  <c r="D166" i="5"/>
  <c r="D164" i="5"/>
  <c r="D2" i="5"/>
  <c r="D75" i="5"/>
  <c r="D80" i="5"/>
  <c r="D78" i="5"/>
  <c r="D109" i="5"/>
  <c r="D175" i="5"/>
  <c r="D59" i="5"/>
  <c r="D245" i="5"/>
  <c r="D151" i="5"/>
  <c r="D127" i="5"/>
  <c r="D200" i="5"/>
  <c r="D77" i="5"/>
  <c r="D112" i="5"/>
  <c r="D98" i="5"/>
  <c r="D248" i="5"/>
  <c r="D250" i="5"/>
  <c r="D236" i="5"/>
  <c r="D130" i="5"/>
  <c r="D16" i="5"/>
  <c r="D19" i="5"/>
  <c r="D17" i="5"/>
  <c r="D7" i="5"/>
  <c r="D6" i="5"/>
  <c r="D251" i="5"/>
  <c r="D255" i="5"/>
  <c r="D107" i="5"/>
  <c r="D91" i="5"/>
  <c r="D172" i="5"/>
  <c r="D141" i="5"/>
  <c r="D22" i="5"/>
  <c r="D24" i="5"/>
  <c r="D23" i="5"/>
  <c r="D147" i="5"/>
  <c r="D174" i="5"/>
  <c r="D160" i="5"/>
  <c r="D102" i="5"/>
  <c r="D15" i="5"/>
  <c r="D14" i="5"/>
  <c r="D193" i="5"/>
  <c r="D134" i="5"/>
  <c r="D207" i="5"/>
  <c r="D29" i="5"/>
  <c r="D33" i="5"/>
  <c r="D27" i="5"/>
  <c r="D42" i="5"/>
  <c r="D40" i="5"/>
  <c r="D30" i="5"/>
  <c r="D190" i="5"/>
  <c r="D167" i="5"/>
  <c r="D163" i="5"/>
  <c r="D161" i="5"/>
  <c r="D232" i="5"/>
  <c r="D158" i="5"/>
  <c r="D133" i="5"/>
  <c r="D41" i="5"/>
  <c r="D8" i="5"/>
  <c r="D169" i="5"/>
  <c r="D243" i="5"/>
  <c r="B253" i="5"/>
  <c r="B104" i="5"/>
  <c r="B184" i="5"/>
  <c r="B88" i="5"/>
  <c r="B198" i="5"/>
  <c r="B173" i="5"/>
  <c r="B171" i="5"/>
  <c r="B233" i="5"/>
  <c r="B18" i="5"/>
  <c r="B21" i="5"/>
  <c r="B20" i="5"/>
  <c r="B188" i="5"/>
  <c r="B212" i="5"/>
  <c r="B129" i="5"/>
  <c r="B204" i="5"/>
  <c r="B61" i="5"/>
  <c r="B25" i="5"/>
  <c r="B116" i="5"/>
  <c r="B55" i="5"/>
  <c r="B156" i="5"/>
  <c r="B178" i="5"/>
  <c r="B125" i="5"/>
  <c r="B26" i="5"/>
  <c r="B31" i="5"/>
  <c r="B28" i="5"/>
  <c r="B50" i="5"/>
  <c r="B149" i="5"/>
  <c r="B89" i="5"/>
  <c r="B85" i="5"/>
  <c r="B216" i="5"/>
  <c r="B69" i="5"/>
  <c r="B257" i="5"/>
  <c r="B66" i="5"/>
  <c r="B228" i="5"/>
  <c r="B94" i="5"/>
  <c r="B119" i="5"/>
  <c r="B241" i="5"/>
  <c r="B181" i="5"/>
  <c r="B162" i="5"/>
  <c r="B3" i="5"/>
  <c r="B5" i="5"/>
  <c r="B4" i="5"/>
  <c r="B230" i="5"/>
  <c r="B82" i="5"/>
  <c r="B87" i="5"/>
  <c r="B48" i="5"/>
  <c r="B45" i="5"/>
  <c r="B51" i="5"/>
  <c r="B49" i="5"/>
  <c r="B9" i="5"/>
  <c r="B196" i="5"/>
  <c r="B83" i="5"/>
  <c r="B70" i="5"/>
  <c r="B71" i="5"/>
  <c r="B67" i="5"/>
  <c r="B86" i="5"/>
  <c r="B60" i="5"/>
  <c r="B62" i="5"/>
  <c r="B217" i="5"/>
  <c r="B192" i="5"/>
  <c r="B92" i="5"/>
  <c r="B32" i="5"/>
  <c r="B63" i="5"/>
  <c r="B165" i="5"/>
  <c r="B225" i="5"/>
  <c r="B223" i="5"/>
  <c r="B237" i="5"/>
  <c r="B194" i="5"/>
  <c r="B12" i="5"/>
  <c r="B254" i="5"/>
  <c r="B117" i="5"/>
  <c r="B152" i="5"/>
  <c r="B177" i="5"/>
  <c r="B120" i="5"/>
  <c r="B191" i="5"/>
  <c r="B53" i="5"/>
  <c r="B100" i="5"/>
  <c r="B138" i="5"/>
  <c r="B139" i="5"/>
  <c r="B132" i="5"/>
  <c r="B135" i="5"/>
  <c r="B72" i="5"/>
  <c r="B205" i="5"/>
  <c r="B124" i="5"/>
  <c r="B126" i="5"/>
  <c r="B128" i="5"/>
  <c r="B97" i="5"/>
  <c r="B68" i="5"/>
  <c r="B244" i="5"/>
  <c r="B13" i="5"/>
  <c r="B121" i="5"/>
  <c r="B118" i="5"/>
  <c r="B65" i="5"/>
  <c r="B206" i="5"/>
  <c r="B81" i="5"/>
  <c r="B148" i="5"/>
  <c r="B99" i="5"/>
  <c r="B195" i="5"/>
  <c r="B252" i="5"/>
  <c r="B79" i="5"/>
  <c r="B76" i="5"/>
  <c r="B220" i="5"/>
  <c r="B131" i="5"/>
  <c r="B215" i="5"/>
  <c r="B46" i="5"/>
  <c r="B44" i="5"/>
  <c r="B34" i="5"/>
  <c r="B36" i="5"/>
  <c r="B180" i="5"/>
  <c r="B203" i="5"/>
  <c r="B227" i="5"/>
  <c r="B234" i="5"/>
  <c r="B229" i="5"/>
  <c r="B246" i="5"/>
  <c r="B168" i="5"/>
  <c r="B249" i="5"/>
  <c r="B214" i="5"/>
  <c r="B113" i="5"/>
  <c r="B103" i="5"/>
  <c r="B101" i="5"/>
  <c r="B74" i="5"/>
  <c r="B47" i="5"/>
  <c r="B52" i="5"/>
  <c r="B189" i="5"/>
  <c r="B199" i="5"/>
  <c r="B108" i="5"/>
  <c r="B153" i="5"/>
  <c r="B155" i="5"/>
  <c r="B154" i="5"/>
  <c r="B226" i="5"/>
  <c r="B224" i="5"/>
  <c r="B110" i="5"/>
  <c r="B176" i="5"/>
  <c r="B96" i="5"/>
  <c r="B106" i="5"/>
  <c r="B123" i="5"/>
  <c r="B144" i="5"/>
  <c r="B143" i="5"/>
  <c r="B73" i="5"/>
  <c r="B211" i="5"/>
  <c r="B256" i="5"/>
  <c r="B182" i="5"/>
  <c r="B197" i="5"/>
  <c r="B186" i="5"/>
  <c r="B43" i="5"/>
  <c r="B179" i="5"/>
  <c r="B247" i="5"/>
  <c r="B11" i="5"/>
  <c r="B137" i="5"/>
  <c r="B210" i="5"/>
  <c r="B201" i="5"/>
  <c r="B10" i="5"/>
  <c r="B187" i="5"/>
  <c r="B208" i="5"/>
  <c r="B54" i="5"/>
  <c r="B157" i="5"/>
  <c r="B122" i="5"/>
  <c r="B221" i="5"/>
  <c r="B238" i="5"/>
  <c r="B38" i="5"/>
  <c r="B57" i="5"/>
  <c r="B136" i="5"/>
  <c r="B209" i="5"/>
  <c r="B240" i="5"/>
  <c r="B213" i="5"/>
  <c r="B84" i="5"/>
  <c r="B105" i="5"/>
  <c r="B183" i="5"/>
  <c r="B37" i="5"/>
  <c r="B35" i="5"/>
  <c r="B185" i="5"/>
  <c r="B159" i="5"/>
  <c r="B146" i="5"/>
  <c r="B39" i="5"/>
  <c r="B218" i="5"/>
  <c r="B219" i="5"/>
  <c r="B242" i="5"/>
  <c r="B239" i="5"/>
  <c r="B64" i="5"/>
  <c r="B222" i="5"/>
  <c r="B115" i="5"/>
  <c r="B90" i="5"/>
  <c r="B140" i="5"/>
  <c r="B142" i="5"/>
  <c r="B145" i="5"/>
  <c r="B95" i="5"/>
  <c r="B150" i="5"/>
  <c r="B202" i="5"/>
  <c r="B111" i="5"/>
  <c r="B114" i="5"/>
  <c r="B58" i="5"/>
  <c r="B56" i="5"/>
  <c r="B235" i="5"/>
  <c r="B231" i="5"/>
  <c r="B93" i="5"/>
  <c r="B170" i="5"/>
  <c r="B166" i="5"/>
  <c r="B164" i="5"/>
  <c r="B2" i="5"/>
  <c r="B75" i="5"/>
  <c r="B80" i="5"/>
  <c r="B78" i="5"/>
  <c r="B109" i="5"/>
  <c r="B175" i="5"/>
  <c r="B59" i="5"/>
  <c r="B245" i="5"/>
  <c r="B151" i="5"/>
  <c r="B127" i="5"/>
  <c r="B200" i="5"/>
  <c r="B77" i="5"/>
  <c r="B112" i="5"/>
  <c r="B98" i="5"/>
  <c r="B248" i="5"/>
  <c r="B250" i="5"/>
  <c r="B236" i="5"/>
  <c r="B130" i="5"/>
  <c r="B16" i="5"/>
  <c r="B19" i="5"/>
  <c r="B17" i="5"/>
  <c r="B7" i="5"/>
  <c r="B6" i="5"/>
  <c r="B251" i="5"/>
  <c r="B255" i="5"/>
  <c r="B107" i="5"/>
  <c r="B91" i="5"/>
  <c r="B172" i="5"/>
  <c r="B141" i="5"/>
  <c r="B22" i="5"/>
  <c r="B24" i="5"/>
  <c r="B23" i="5"/>
  <c r="B147" i="5"/>
  <c r="B174" i="5"/>
  <c r="B160" i="5"/>
  <c r="B102" i="5"/>
  <c r="B15" i="5"/>
  <c r="B14" i="5"/>
  <c r="B193" i="5"/>
  <c r="B134" i="5"/>
  <c r="B207" i="5"/>
  <c r="B29" i="5"/>
  <c r="B33" i="5"/>
  <c r="B27" i="5"/>
  <c r="B42" i="5"/>
  <c r="B40" i="5"/>
  <c r="B30" i="5"/>
  <c r="B190" i="5"/>
  <c r="B167" i="5"/>
  <c r="B163" i="5"/>
  <c r="B161" i="5"/>
  <c r="B232" i="5"/>
  <c r="B158" i="5"/>
  <c r="B133" i="5"/>
  <c r="B41" i="5"/>
  <c r="B8" i="5"/>
  <c r="B169" i="5"/>
  <c r="B243" i="5"/>
  <c r="A79" i="5"/>
  <c r="A76" i="5"/>
  <c r="A220" i="5"/>
  <c r="A131" i="5"/>
  <c r="A215" i="5"/>
  <c r="A46" i="5"/>
  <c r="A44" i="5"/>
  <c r="A34" i="5"/>
  <c r="A36" i="5"/>
  <c r="A180" i="5"/>
  <c r="A203" i="5"/>
  <c r="A227" i="5"/>
  <c r="A234" i="5"/>
  <c r="A229" i="5"/>
  <c r="A246" i="5"/>
  <c r="A168" i="5"/>
  <c r="A249" i="5"/>
  <c r="A214" i="5"/>
  <c r="A113" i="5"/>
  <c r="A103" i="5"/>
  <c r="A101" i="5"/>
  <c r="A74" i="5"/>
  <c r="A47" i="5"/>
  <c r="A52" i="5"/>
  <c r="A189" i="5"/>
  <c r="A199" i="5"/>
  <c r="A108" i="5"/>
  <c r="A153" i="5"/>
  <c r="A155" i="5"/>
  <c r="A154" i="5"/>
  <c r="A226" i="5"/>
  <c r="A224" i="5"/>
  <c r="A110" i="5"/>
  <c r="A176" i="5"/>
  <c r="A96" i="5"/>
  <c r="A106" i="5"/>
  <c r="A123" i="5"/>
  <c r="A144" i="5"/>
  <c r="A143" i="5"/>
  <c r="A73" i="5"/>
  <c r="A211" i="5"/>
  <c r="A256" i="5"/>
  <c r="A182" i="5"/>
  <c r="A197" i="5"/>
  <c r="A186" i="5"/>
  <c r="A43" i="5"/>
  <c r="A179" i="5"/>
  <c r="A247" i="5"/>
  <c r="A11" i="5"/>
  <c r="A137" i="5"/>
  <c r="A210" i="5"/>
  <c r="A201" i="5"/>
  <c r="A10" i="5"/>
  <c r="A187" i="5"/>
  <c r="A208" i="5"/>
  <c r="A54" i="5"/>
  <c r="A157" i="5"/>
  <c r="A122" i="5"/>
  <c r="A221" i="5"/>
  <c r="A238" i="5"/>
  <c r="A38" i="5"/>
  <c r="A57" i="5"/>
  <c r="A136" i="5"/>
  <c r="A209" i="5"/>
  <c r="A240" i="5"/>
  <c r="A213" i="5"/>
  <c r="A84" i="5"/>
  <c r="A105" i="5"/>
  <c r="A183" i="5"/>
  <c r="A37" i="5"/>
  <c r="A35" i="5"/>
  <c r="A185" i="5"/>
  <c r="A159" i="5"/>
  <c r="A146" i="5"/>
  <c r="A39" i="5"/>
  <c r="A218" i="5"/>
  <c r="A219" i="5"/>
  <c r="A242" i="5"/>
  <c r="A239" i="5"/>
  <c r="A64" i="5"/>
  <c r="A222" i="5"/>
  <c r="A115" i="5"/>
  <c r="A90" i="5"/>
  <c r="A140" i="5"/>
  <c r="A142" i="5"/>
  <c r="A145" i="5"/>
  <c r="A95" i="5"/>
  <c r="A150" i="5"/>
  <c r="A202" i="5"/>
  <c r="A111" i="5"/>
  <c r="A114" i="5"/>
  <c r="A58" i="5"/>
  <c r="A56" i="5"/>
  <c r="A235" i="5"/>
  <c r="A231" i="5"/>
  <c r="A93" i="5"/>
  <c r="A170" i="5"/>
  <c r="A166" i="5"/>
  <c r="A164" i="5"/>
  <c r="A2" i="5"/>
  <c r="A75" i="5"/>
  <c r="A80" i="5"/>
  <c r="A78" i="5"/>
  <c r="A109" i="5"/>
  <c r="A175" i="5"/>
  <c r="A59" i="5"/>
  <c r="A245" i="5"/>
  <c r="A151" i="5"/>
  <c r="A127" i="5"/>
  <c r="A200" i="5"/>
  <c r="A77" i="5"/>
  <c r="A112" i="5"/>
  <c r="A98" i="5"/>
  <c r="A248" i="5"/>
  <c r="A250" i="5"/>
  <c r="A236" i="5"/>
  <c r="A130" i="5"/>
  <c r="A16" i="5"/>
  <c r="A19" i="5"/>
  <c r="A17" i="5"/>
  <c r="A7" i="5"/>
  <c r="A6" i="5"/>
  <c r="A251" i="5"/>
  <c r="A255" i="5"/>
  <c r="A107" i="5"/>
  <c r="A91" i="5"/>
  <c r="A172" i="5"/>
  <c r="A141" i="5"/>
  <c r="A22" i="5"/>
  <c r="A24" i="5"/>
  <c r="A23" i="5"/>
  <c r="A147" i="5"/>
  <c r="A174" i="5"/>
  <c r="A160" i="5"/>
  <c r="A102" i="5"/>
  <c r="A15" i="5"/>
  <c r="A14" i="5"/>
  <c r="A193" i="5"/>
  <c r="A134" i="5"/>
  <c r="A207" i="5"/>
  <c r="A29" i="5"/>
  <c r="A33" i="5"/>
  <c r="A27" i="5"/>
  <c r="A42" i="5"/>
  <c r="A40" i="5"/>
  <c r="A30" i="5"/>
  <c r="A190" i="5"/>
  <c r="A167" i="5"/>
  <c r="A163" i="5"/>
  <c r="A161" i="5"/>
  <c r="A232" i="5"/>
  <c r="A158" i="5"/>
  <c r="A133" i="5"/>
  <c r="A41" i="5"/>
  <c r="A8" i="5"/>
  <c r="A169" i="5"/>
  <c r="A243" i="5"/>
  <c r="A253" i="5"/>
  <c r="A104" i="5"/>
  <c r="A184" i="5"/>
  <c r="A88" i="5"/>
  <c r="A198" i="5"/>
  <c r="A173" i="5"/>
  <c r="A171" i="5"/>
  <c r="A233" i="5"/>
  <c r="A18" i="5"/>
  <c r="A21" i="5"/>
  <c r="A20" i="5"/>
  <c r="A188" i="5"/>
  <c r="A212" i="5"/>
  <c r="A129" i="5"/>
  <c r="A204" i="5"/>
  <c r="A61" i="5"/>
  <c r="A25" i="5"/>
  <c r="A116" i="5"/>
  <c r="A55" i="5"/>
  <c r="A156" i="5"/>
  <c r="A178" i="5"/>
  <c r="A125" i="5"/>
  <c r="A26" i="5"/>
  <c r="A31" i="5"/>
  <c r="A28" i="5"/>
  <c r="A50" i="5"/>
  <c r="A149" i="5"/>
  <c r="A89" i="5"/>
  <c r="A85" i="5"/>
  <c r="A216" i="5"/>
  <c r="A69" i="5"/>
  <c r="A257" i="5"/>
  <c r="A66" i="5"/>
  <c r="A228" i="5"/>
  <c r="A94" i="5"/>
  <c r="A119" i="5"/>
  <c r="A241" i="5"/>
  <c r="A181" i="5"/>
  <c r="A162" i="5"/>
  <c r="A3" i="5"/>
  <c r="A5" i="5"/>
  <c r="A4" i="5"/>
  <c r="A230" i="5"/>
  <c r="A82" i="5"/>
  <c r="A87" i="5"/>
  <c r="A48" i="5"/>
  <c r="A45" i="5"/>
  <c r="A51" i="5"/>
  <c r="A49" i="5"/>
  <c r="A9" i="5"/>
  <c r="A196" i="5"/>
  <c r="A83" i="5"/>
  <c r="A70" i="5"/>
  <c r="A71" i="5"/>
  <c r="A67" i="5"/>
  <c r="A86" i="5"/>
  <c r="A60" i="5"/>
  <c r="A62" i="5"/>
  <c r="A217" i="5"/>
  <c r="A192" i="5"/>
  <c r="A92" i="5"/>
  <c r="A32" i="5"/>
  <c r="A63" i="5"/>
  <c r="A165" i="5"/>
  <c r="A225" i="5"/>
  <c r="A223" i="5"/>
  <c r="A237" i="5"/>
  <c r="A194" i="5"/>
  <c r="A12" i="5"/>
  <c r="A254" i="5"/>
  <c r="A117" i="5"/>
  <c r="A152" i="5"/>
  <c r="A177" i="5"/>
  <c r="A120" i="5"/>
  <c r="A191" i="5"/>
  <c r="A53" i="5"/>
  <c r="A100" i="5"/>
  <c r="A138" i="5"/>
  <c r="A139" i="5"/>
  <c r="A132" i="5"/>
  <c r="A135" i="5"/>
  <c r="A72" i="5"/>
  <c r="A205" i="5"/>
  <c r="A124" i="5"/>
  <c r="A126" i="5"/>
  <c r="A128" i="5"/>
  <c r="A97" i="5"/>
  <c r="A68" i="5"/>
  <c r="A244" i="5"/>
  <c r="A13" i="5"/>
  <c r="A121" i="5"/>
  <c r="A118" i="5"/>
  <c r="A65" i="5"/>
  <c r="A206" i="5"/>
  <c r="A81" i="5"/>
  <c r="A148" i="5"/>
  <c r="A99" i="5"/>
  <c r="A195" i="5"/>
  <c r="A252" i="5"/>
  <c r="B2" i="3"/>
  <c r="B98" i="3"/>
  <c r="B423" i="3"/>
  <c r="B5" i="3"/>
  <c r="B530" i="3"/>
  <c r="B7" i="3"/>
  <c r="B437" i="3"/>
  <c r="B279" i="3"/>
  <c r="B10" i="3"/>
  <c r="B11" i="3"/>
  <c r="B12" i="3"/>
  <c r="B340" i="3"/>
  <c r="B541" i="3"/>
  <c r="B547" i="3"/>
  <c r="B16" i="3"/>
  <c r="B433" i="3"/>
  <c r="B107" i="3"/>
  <c r="B102" i="3"/>
  <c r="B113" i="3"/>
  <c r="B21" i="3"/>
  <c r="B468" i="3"/>
  <c r="B515" i="3"/>
  <c r="B566" i="3"/>
  <c r="B25" i="3"/>
  <c r="B26" i="3"/>
  <c r="B573" i="3"/>
  <c r="B548" i="3"/>
  <c r="B29" i="3"/>
  <c r="B456" i="3"/>
  <c r="B245" i="3"/>
  <c r="B32" i="3"/>
  <c r="B33" i="3"/>
  <c r="B34" i="3"/>
  <c r="B35" i="3"/>
  <c r="B434" i="3"/>
  <c r="B37" i="3"/>
  <c r="B140" i="3"/>
  <c r="B141" i="3"/>
  <c r="B439" i="3"/>
  <c r="B8" i="3"/>
  <c r="B51" i="3"/>
  <c r="B211" i="3"/>
  <c r="B246" i="3"/>
  <c r="B45" i="3"/>
  <c r="B46" i="3"/>
  <c r="B420" i="3"/>
  <c r="B48" i="3"/>
  <c r="B49" i="3"/>
  <c r="B325" i="3"/>
  <c r="B68" i="3"/>
  <c r="B84" i="3"/>
  <c r="B53" i="3"/>
  <c r="B54" i="3"/>
  <c r="B114" i="3"/>
  <c r="B31" i="3"/>
  <c r="B572" i="3"/>
  <c r="B570" i="3"/>
  <c r="B571" i="3"/>
  <c r="B60" i="3"/>
  <c r="B61" i="3"/>
  <c r="B555" i="3"/>
  <c r="B64" i="3"/>
  <c r="B52" i="3"/>
  <c r="B65" i="3"/>
  <c r="B357" i="3"/>
  <c r="B318" i="3"/>
  <c r="B226" i="3"/>
  <c r="B411" i="3"/>
  <c r="B36" i="3"/>
  <c r="B71" i="3"/>
  <c r="B72" i="3"/>
  <c r="B73" i="3"/>
  <c r="B451" i="3"/>
  <c r="B532" i="3"/>
  <c r="B372" i="3"/>
  <c r="B482" i="3"/>
  <c r="B78" i="3"/>
  <c r="B79" i="3"/>
  <c r="B80" i="3"/>
  <c r="B138" i="3"/>
  <c r="B172" i="3"/>
  <c r="B201" i="3"/>
  <c r="B327" i="3"/>
  <c r="B151" i="3"/>
  <c r="B41" i="3"/>
  <c r="B115" i="3"/>
  <c r="B148" i="3"/>
  <c r="B236" i="3"/>
  <c r="B90" i="3"/>
  <c r="B142" i="3"/>
  <c r="B57" i="3"/>
  <c r="B27" i="3"/>
  <c r="B94" i="3"/>
  <c r="B95" i="3"/>
  <c r="B96" i="3"/>
  <c r="B97" i="3"/>
  <c r="B170" i="3"/>
  <c r="B99" i="3"/>
  <c r="B50" i="3"/>
  <c r="B111" i="3"/>
  <c r="B38" i="3"/>
  <c r="B103" i="3"/>
  <c r="B478" i="3"/>
  <c r="B430" i="3"/>
  <c r="B106" i="3"/>
  <c r="B477" i="3"/>
  <c r="B108" i="3"/>
  <c r="B109" i="3"/>
  <c r="B443" i="3"/>
  <c r="B311" i="3"/>
  <c r="B112" i="3"/>
  <c r="B127" i="3"/>
  <c r="B413" i="3"/>
  <c r="B560" i="3"/>
  <c r="B540" i="3"/>
  <c r="B117" i="3"/>
  <c r="B118" i="3"/>
  <c r="B119" i="3"/>
  <c r="B371" i="3"/>
  <c r="B400" i="3"/>
  <c r="B461" i="3"/>
  <c r="B123" i="3"/>
  <c r="B124" i="3"/>
  <c r="B14" i="3"/>
  <c r="B9" i="3"/>
  <c r="B13" i="3"/>
  <c r="B128" i="3"/>
  <c r="B129" i="3"/>
  <c r="B145" i="3"/>
  <c r="B137" i="3"/>
  <c r="B132" i="3"/>
  <c r="B133" i="3"/>
  <c r="B134" i="3"/>
  <c r="B533" i="3"/>
  <c r="B474" i="3"/>
  <c r="B76" i="3"/>
  <c r="B77" i="3"/>
  <c r="B58" i="3"/>
  <c r="B143" i="3"/>
  <c r="B28" i="3"/>
  <c r="B511" i="3"/>
  <c r="B514" i="3"/>
  <c r="B82" i="3"/>
  <c r="B92" i="3"/>
  <c r="B146" i="3"/>
  <c r="B43" i="3"/>
  <c r="B44" i="3"/>
  <c r="B149" i="3"/>
  <c r="B85" i="3"/>
  <c r="B280" i="3"/>
  <c r="B152" i="3"/>
  <c r="B153" i="3"/>
  <c r="B154" i="3"/>
  <c r="B290" i="3"/>
  <c r="B231" i="3"/>
  <c r="B157" i="3"/>
  <c r="B158" i="3"/>
  <c r="B159" i="3"/>
  <c r="B160" i="3"/>
  <c r="B220" i="3"/>
  <c r="B22" i="3"/>
  <c r="B18" i="3"/>
  <c r="B164" i="3"/>
  <c r="B24" i="3"/>
  <c r="B195" i="3"/>
  <c r="B167" i="3"/>
  <c r="B168" i="3"/>
  <c r="B306" i="3"/>
  <c r="B47" i="3"/>
  <c r="B75" i="3"/>
  <c r="B224" i="3"/>
  <c r="B240" i="3"/>
  <c r="B237" i="3"/>
  <c r="B260" i="3"/>
  <c r="B173" i="3"/>
  <c r="B465" i="3"/>
  <c r="B178" i="3"/>
  <c r="B70" i="3"/>
  <c r="B247" i="3"/>
  <c r="B179" i="3"/>
  <c r="B165" i="3"/>
  <c r="B275" i="3"/>
  <c r="B184" i="3"/>
  <c r="B185" i="3"/>
  <c r="B186" i="3"/>
  <c r="B187" i="3"/>
  <c r="B188" i="3"/>
  <c r="B189" i="3"/>
  <c r="B190" i="3"/>
  <c r="B191" i="3"/>
  <c r="B507" i="3"/>
  <c r="B193" i="3"/>
  <c r="B460" i="3"/>
  <c r="B104" i="3"/>
  <c r="B196" i="3"/>
  <c r="B258" i="3"/>
  <c r="B198" i="3"/>
  <c r="B199" i="3"/>
  <c r="B370" i="3"/>
  <c r="B20" i="3"/>
  <c r="B202" i="3"/>
  <c r="B203" i="3"/>
  <c r="B204" i="3"/>
  <c r="B421" i="3"/>
  <c r="B241" i="3"/>
  <c r="B62" i="3"/>
  <c r="B208" i="3"/>
  <c r="B209" i="3"/>
  <c r="B210" i="3"/>
  <c r="B281" i="3"/>
  <c r="B330" i="3"/>
  <c r="B339" i="3"/>
  <c r="B273" i="3"/>
  <c r="B144" i="3"/>
  <c r="B380" i="3"/>
  <c r="B489" i="3"/>
  <c r="B86" i="3"/>
  <c r="B177" i="3"/>
  <c r="B88" i="3"/>
  <c r="B221" i="3"/>
  <c r="B222" i="3"/>
  <c r="B223" i="3"/>
  <c r="B374" i="3"/>
  <c r="B225" i="3"/>
  <c r="B504" i="3"/>
  <c r="B66" i="3"/>
  <c r="B373" i="3"/>
  <c r="B230" i="3"/>
  <c r="B417" i="3"/>
  <c r="B155" i="3"/>
  <c r="B232" i="3"/>
  <c r="B233" i="3"/>
  <c r="B234" i="3"/>
  <c r="B394" i="3"/>
  <c r="B398" i="3"/>
  <c r="B334" i="3"/>
  <c r="B368" i="3"/>
  <c r="B481" i="3"/>
  <c r="B365" i="3"/>
  <c r="B219" i="3"/>
  <c r="B506" i="3"/>
  <c r="B243" i="3"/>
  <c r="B244" i="3"/>
  <c r="B328" i="3"/>
  <c r="B194" i="3"/>
  <c r="B30" i="3"/>
  <c r="B341" i="3"/>
  <c r="B287" i="3"/>
  <c r="B250" i="3"/>
  <c r="B251" i="3"/>
  <c r="B429" i="3"/>
  <c r="B360" i="3"/>
  <c r="B254" i="3"/>
  <c r="B255" i="3"/>
  <c r="B256" i="3"/>
  <c r="B257" i="3"/>
  <c r="B452" i="3"/>
  <c r="B259" i="3"/>
  <c r="B253" i="3"/>
  <c r="B261" i="3"/>
  <c r="B262" i="3"/>
  <c r="B263" i="3"/>
  <c r="B264" i="3"/>
  <c r="B265" i="3"/>
  <c r="B130" i="3"/>
  <c r="B125" i="3"/>
  <c r="B268" i="3"/>
  <c r="B161" i="3"/>
  <c r="B207" i="3"/>
  <c r="B550" i="3"/>
  <c r="B401" i="3"/>
  <c r="B537" i="3"/>
  <c r="B121" i="3"/>
  <c r="B139" i="3"/>
  <c r="B276" i="3"/>
  <c r="B361" i="3"/>
  <c r="B356" i="3"/>
  <c r="B323" i="3"/>
  <c r="B4" i="3"/>
  <c r="B320" i="3"/>
  <c r="B282" i="3"/>
  <c r="B283" i="3"/>
  <c r="B284" i="3"/>
  <c r="B285" i="3"/>
  <c r="B534" i="3"/>
  <c r="B248" i="3"/>
  <c r="B288" i="3"/>
  <c r="B289" i="3"/>
  <c r="B215" i="3"/>
  <c r="B291" i="3"/>
  <c r="B292" i="3"/>
  <c r="B336" i="3"/>
  <c r="B294" i="3"/>
  <c r="B295" i="3"/>
  <c r="B313" i="3"/>
  <c r="B297" i="3"/>
  <c r="B298" i="3"/>
  <c r="B299" i="3"/>
  <c r="B300" i="3"/>
  <c r="B301" i="3"/>
  <c r="B427" i="3"/>
  <c r="B303" i="3"/>
  <c r="B304" i="3"/>
  <c r="B305" i="3"/>
  <c r="B445" i="3"/>
  <c r="B307" i="3"/>
  <c r="B308" i="3"/>
  <c r="B235" i="3"/>
  <c r="B217" i="3"/>
  <c r="B239" i="3"/>
  <c r="B271" i="3"/>
  <c r="B444" i="3"/>
  <c r="B314" i="3"/>
  <c r="B315" i="3"/>
  <c r="B122" i="3"/>
  <c r="B317" i="3"/>
  <c r="B89" i="3"/>
  <c r="B56" i="3"/>
  <c r="B286" i="3"/>
  <c r="B331" i="3"/>
  <c r="B274" i="3"/>
  <c r="B344" i="3"/>
  <c r="B490" i="3"/>
  <c r="B495" i="3"/>
  <c r="B484" i="3"/>
  <c r="B517" i="3"/>
  <c r="B527" i="3"/>
  <c r="B242" i="3"/>
  <c r="B432" i="3"/>
  <c r="B352" i="3"/>
  <c r="B332" i="3"/>
  <c r="B333" i="3"/>
  <c r="B93" i="3"/>
  <c r="B335" i="3"/>
  <c r="B459" i="3"/>
  <c r="B518" i="3"/>
  <c r="B338" i="3"/>
  <c r="B163" i="3"/>
  <c r="B448" i="3"/>
  <c r="B516" i="3"/>
  <c r="B503" i="3"/>
  <c r="B343" i="3"/>
  <c r="B105" i="3"/>
  <c r="B345" i="3"/>
  <c r="B467" i="3"/>
  <c r="B565" i="3"/>
  <c r="B348" i="3"/>
  <c r="B349" i="3"/>
  <c r="B556" i="3"/>
  <c r="B351" i="3"/>
  <c r="B238" i="3"/>
  <c r="B353" i="3"/>
  <c r="B354" i="3"/>
  <c r="B272" i="3"/>
  <c r="B450" i="3"/>
  <c r="B218" i="3"/>
  <c r="B358" i="3"/>
  <c r="B359" i="3"/>
  <c r="B564" i="3"/>
  <c r="B553" i="3"/>
  <c r="B362" i="3"/>
  <c r="B363" i="3"/>
  <c r="B364" i="3"/>
  <c r="B384" i="3"/>
  <c r="B552" i="3"/>
  <c r="B557" i="3"/>
  <c r="B544" i="3"/>
  <c r="B476" i="3"/>
  <c r="B326" i="3"/>
  <c r="B216" i="3"/>
  <c r="B410" i="3"/>
  <c r="B147" i="3"/>
  <c r="B302" i="3"/>
  <c r="B228" i="3"/>
  <c r="B376" i="3"/>
  <c r="B377" i="3"/>
  <c r="B378" i="3"/>
  <c r="B379" i="3"/>
  <c r="B6" i="3"/>
  <c r="B321" i="3"/>
  <c r="B169" i="3"/>
  <c r="B81" i="3"/>
  <c r="B347" i="3"/>
  <c r="B385" i="3"/>
  <c r="B386" i="3"/>
  <c r="B387" i="3"/>
  <c r="B388" i="3"/>
  <c r="B389" i="3"/>
  <c r="B390" i="3"/>
  <c r="B391" i="3"/>
  <c r="B392" i="3"/>
  <c r="B67" i="3"/>
  <c r="B496" i="3"/>
  <c r="B395" i="3"/>
  <c r="B396" i="3"/>
  <c r="B397" i="3"/>
  <c r="B568" i="3"/>
  <c r="B182" i="3"/>
  <c r="B3" i="3"/>
  <c r="B431" i="3"/>
  <c r="B402" i="3"/>
  <c r="B403" i="3"/>
  <c r="B404" i="3"/>
  <c r="B405" i="3"/>
  <c r="B551" i="3"/>
  <c r="B407" i="3"/>
  <c r="B408" i="3"/>
  <c r="B409" i="3"/>
  <c r="B393" i="3"/>
  <c r="B229" i="3"/>
  <c r="B312" i="3"/>
  <c r="B23" i="3"/>
  <c r="B414" i="3"/>
  <c r="B415" i="3"/>
  <c r="B491" i="3"/>
  <c r="B15" i="3"/>
  <c r="B17" i="3"/>
  <c r="B74" i="3"/>
  <c r="B69" i="3"/>
  <c r="B559" i="3"/>
  <c r="B110" i="3"/>
  <c r="B457" i="3"/>
  <c r="B424" i="3"/>
  <c r="B425" i="3"/>
  <c r="B426" i="3"/>
  <c r="B309" i="3"/>
  <c r="B428" i="3"/>
  <c r="B473" i="3"/>
  <c r="B466" i="3"/>
  <c r="B278" i="3"/>
  <c r="B316" i="3"/>
  <c r="B183" i="3"/>
  <c r="B479" i="3"/>
  <c r="B435" i="3"/>
  <c r="B436" i="3"/>
  <c r="B475" i="3"/>
  <c r="B438" i="3"/>
  <c r="B213" i="3"/>
  <c r="B418" i="3"/>
  <c r="B441" i="3"/>
  <c r="B442" i="3"/>
  <c r="B355" i="3"/>
  <c r="B87" i="3"/>
  <c r="B419" i="3"/>
  <c r="B446" i="3"/>
  <c r="B447" i="3"/>
  <c r="B543" i="3"/>
  <c r="B453" i="3"/>
  <c r="B346" i="3"/>
  <c r="B180" i="3"/>
  <c r="B116" i="3"/>
  <c r="B171" i="3"/>
  <c r="B454" i="3"/>
  <c r="B455" i="3"/>
  <c r="B293" i="3"/>
  <c r="B554" i="3"/>
  <c r="B458" i="3"/>
  <c r="B369" i="3"/>
  <c r="B502" i="3"/>
  <c r="B510" i="3"/>
  <c r="B462" i="3"/>
  <c r="B463" i="3"/>
  <c r="B464" i="3"/>
  <c r="B296" i="3"/>
  <c r="B156" i="3"/>
  <c r="B249" i="3"/>
  <c r="B83" i="3"/>
  <c r="B469" i="3"/>
  <c r="B470" i="3"/>
  <c r="B471" i="3"/>
  <c r="B472" i="3"/>
  <c r="B212" i="3"/>
  <c r="B200" i="3"/>
  <c r="B175" i="3"/>
  <c r="B214" i="3"/>
  <c r="B39" i="3"/>
  <c r="B40" i="3"/>
  <c r="B42" i="3"/>
  <c r="B480" i="3"/>
  <c r="B162" i="3"/>
  <c r="B310" i="3"/>
  <c r="B483" i="3"/>
  <c r="B174" i="3"/>
  <c r="B485" i="3"/>
  <c r="B486" i="3"/>
  <c r="B487" i="3"/>
  <c r="B488" i="3"/>
  <c r="B277" i="3"/>
  <c r="B449" i="3"/>
  <c r="B324" i="3"/>
  <c r="B492" i="3"/>
  <c r="B493" i="3"/>
  <c r="B494" i="3"/>
  <c r="B329" i="3"/>
  <c r="B366" i="3"/>
  <c r="B497" i="3"/>
  <c r="B498" i="3"/>
  <c r="B499" i="3"/>
  <c r="B500" i="3"/>
  <c r="B501" i="3"/>
  <c r="B55" i="3"/>
  <c r="B126" i="3"/>
  <c r="B100" i="3"/>
  <c r="B505" i="3"/>
  <c r="B549" i="3"/>
  <c r="B542" i="3"/>
  <c r="B508" i="3"/>
  <c r="B509" i="3"/>
  <c r="B120" i="3"/>
  <c r="B150" i="3"/>
  <c r="B101" i="3"/>
  <c r="B513" i="3"/>
  <c r="B135" i="3"/>
  <c r="B131" i="3"/>
  <c r="B136" i="3"/>
  <c r="B412" i="3"/>
  <c r="B416" i="3"/>
  <c r="B519" i="3"/>
  <c r="B520" i="3"/>
  <c r="B521" i="3"/>
  <c r="B522" i="3"/>
  <c r="B523" i="3"/>
  <c r="B524" i="3"/>
  <c r="B525" i="3"/>
  <c r="B526" i="3"/>
  <c r="B227" i="3"/>
  <c r="B528" i="3"/>
  <c r="B569" i="3"/>
  <c r="B350" i="3"/>
  <c r="B166" i="3"/>
  <c r="B267" i="3"/>
  <c r="B269" i="3"/>
  <c r="B205" i="3"/>
  <c r="B535" i="3"/>
  <c r="B63" i="3"/>
  <c r="B531" i="3"/>
  <c r="B538" i="3"/>
  <c r="B539" i="3"/>
  <c r="B19" i="3"/>
  <c r="B206" i="3"/>
  <c r="B91" i="3"/>
  <c r="B59" i="3"/>
  <c r="B322" i="3"/>
  <c r="B545" i="3"/>
  <c r="B546" i="3"/>
  <c r="B319" i="3"/>
  <c r="B383" i="3"/>
  <c r="B367" i="3"/>
  <c r="B381" i="3"/>
  <c r="B399" i="3"/>
  <c r="B197" i="3"/>
  <c r="B176" i="3"/>
  <c r="B252" i="3"/>
  <c r="B270" i="3"/>
  <c r="B529" i="3"/>
  <c r="B512" i="3"/>
  <c r="B558" i="3"/>
  <c r="B192" i="3"/>
  <c r="B181" i="3"/>
  <c r="B561" i="3"/>
  <c r="B562" i="3"/>
  <c r="B563" i="3"/>
  <c r="B440" i="3"/>
  <c r="B406" i="3"/>
  <c r="B536" i="3"/>
  <c r="B567" i="3"/>
  <c r="B375" i="3"/>
  <c r="B422" i="3"/>
  <c r="B382" i="3"/>
  <c r="B266" i="3"/>
  <c r="B337" i="3"/>
  <c r="B342" i="3"/>
  <c r="B1" i="3"/>
  <c r="D1" i="5"/>
  <c r="B1" i="5"/>
  <c r="A1" i="5"/>
  <c r="C2" i="4"/>
  <c r="C315" i="4"/>
  <c r="C305" i="4"/>
  <c r="C3" i="4"/>
  <c r="C4" i="4"/>
  <c r="C5" i="4"/>
  <c r="C547" i="4"/>
  <c r="C336" i="4"/>
  <c r="C6" i="4"/>
  <c r="C7" i="4"/>
  <c r="C8" i="4"/>
  <c r="C9" i="4"/>
  <c r="C307" i="4"/>
  <c r="C306" i="4"/>
  <c r="C10" i="4"/>
  <c r="C297" i="4"/>
  <c r="C417" i="4"/>
  <c r="C416" i="4"/>
  <c r="C420" i="4"/>
  <c r="C11" i="4"/>
  <c r="C12" i="4"/>
  <c r="C13" i="4"/>
  <c r="C14" i="4"/>
  <c r="C375" i="4"/>
  <c r="C376" i="4"/>
  <c r="C301" i="4"/>
  <c r="C15" i="4"/>
  <c r="C16" i="4"/>
  <c r="C17" i="4"/>
  <c r="C18" i="4"/>
  <c r="C19" i="4"/>
  <c r="C20" i="4"/>
  <c r="C21" i="4"/>
  <c r="C22" i="4"/>
  <c r="C520" i="4"/>
  <c r="C23" i="4"/>
  <c r="C550" i="4"/>
  <c r="C549" i="4"/>
  <c r="C463" i="4"/>
  <c r="C534" i="4"/>
  <c r="C335" i="4"/>
  <c r="C314" i="4"/>
  <c r="C312" i="4"/>
  <c r="C573" i="4"/>
  <c r="C24" i="4"/>
  <c r="C308" i="4"/>
  <c r="C25" i="4"/>
  <c r="C26" i="4"/>
  <c r="C27" i="4"/>
  <c r="C496" i="4"/>
  <c r="C500" i="4"/>
  <c r="C361" i="4"/>
  <c r="C362" i="4"/>
  <c r="C459" i="4"/>
  <c r="C438" i="4"/>
  <c r="C28" i="4"/>
  <c r="C29" i="4"/>
  <c r="C30" i="4"/>
  <c r="C31" i="4"/>
  <c r="C32" i="4"/>
  <c r="C33" i="4"/>
  <c r="C454" i="4"/>
  <c r="C447" i="4"/>
  <c r="C497" i="4"/>
  <c r="C309" i="4"/>
  <c r="C311" i="4"/>
  <c r="C339" i="4"/>
  <c r="C34" i="4"/>
  <c r="C408" i="4"/>
  <c r="C35" i="4"/>
  <c r="C36" i="4"/>
  <c r="C37" i="4"/>
  <c r="C474" i="4"/>
  <c r="C505" i="4"/>
  <c r="C455" i="4"/>
  <c r="C498" i="4"/>
  <c r="C535" i="4"/>
  <c r="C358" i="4"/>
  <c r="C38" i="4"/>
  <c r="C39" i="4"/>
  <c r="C40" i="4"/>
  <c r="C41" i="4"/>
  <c r="C349" i="4"/>
  <c r="C326" i="4"/>
  <c r="C337" i="4"/>
  <c r="C324" i="4"/>
  <c r="C321" i="4"/>
  <c r="C316" i="4"/>
  <c r="C340" i="4"/>
  <c r="C323" i="4"/>
  <c r="C313" i="4"/>
  <c r="C317" i="4"/>
  <c r="C42" i="4"/>
  <c r="C43" i="4"/>
  <c r="C44" i="4"/>
  <c r="C45" i="4"/>
  <c r="C46" i="4"/>
  <c r="C363" i="4"/>
  <c r="C346" i="4"/>
  <c r="C342" i="4"/>
  <c r="C348" i="4"/>
  <c r="C47" i="4"/>
  <c r="C482" i="4"/>
  <c r="C466" i="4"/>
  <c r="C48" i="4"/>
  <c r="C353" i="4"/>
  <c r="C299" i="4"/>
  <c r="C343" i="4"/>
  <c r="C352" i="4"/>
  <c r="C49" i="4"/>
  <c r="C50" i="4"/>
  <c r="C415" i="4"/>
  <c r="C495" i="4"/>
  <c r="C51" i="4"/>
  <c r="C512" i="4"/>
  <c r="C480" i="4"/>
  <c r="C52" i="4"/>
  <c r="C53" i="4"/>
  <c r="C54" i="4"/>
  <c r="C529" i="4"/>
  <c r="C344" i="4"/>
  <c r="C55" i="4"/>
  <c r="C56" i="4"/>
  <c r="C383" i="4"/>
  <c r="C381" i="4"/>
  <c r="C382" i="4"/>
  <c r="C57" i="4"/>
  <c r="C58" i="4"/>
  <c r="C424" i="4"/>
  <c r="C419" i="4"/>
  <c r="C437" i="4"/>
  <c r="C59" i="4"/>
  <c r="C60" i="4"/>
  <c r="C559" i="4"/>
  <c r="C449" i="4"/>
  <c r="C387" i="4"/>
  <c r="C388" i="4"/>
  <c r="C61" i="4"/>
  <c r="C62" i="4"/>
  <c r="C63" i="4"/>
  <c r="C506" i="4"/>
  <c r="C511" i="4"/>
  <c r="C481" i="4"/>
  <c r="C484" i="4"/>
  <c r="C64" i="4"/>
  <c r="C392" i="4"/>
  <c r="C396" i="4"/>
  <c r="C536" i="4"/>
  <c r="C528" i="4"/>
  <c r="C65" i="4"/>
  <c r="C66" i="4"/>
  <c r="C67" i="4"/>
  <c r="C68" i="4"/>
  <c r="C359" i="4"/>
  <c r="C329" i="4"/>
  <c r="C360" i="4"/>
  <c r="C69" i="4"/>
  <c r="C70" i="4"/>
  <c r="C71" i="4"/>
  <c r="C422" i="4"/>
  <c r="C397" i="4"/>
  <c r="C394" i="4"/>
  <c r="C541" i="4"/>
  <c r="C399" i="4"/>
  <c r="C72" i="4"/>
  <c r="C73" i="4"/>
  <c r="C74" i="4"/>
  <c r="C458" i="4"/>
  <c r="C510" i="4"/>
  <c r="C519" i="4"/>
  <c r="C75" i="4"/>
  <c r="C76" i="4"/>
  <c r="C77" i="4"/>
  <c r="C553" i="4"/>
  <c r="C545" i="4"/>
  <c r="C570" i="4"/>
  <c r="C78" i="4"/>
  <c r="C79" i="4"/>
  <c r="C80" i="4"/>
  <c r="C461" i="4"/>
  <c r="C456" i="4"/>
  <c r="C477" i="4"/>
  <c r="C364" i="4"/>
  <c r="C81" i="4"/>
  <c r="C82" i="4"/>
  <c r="C83" i="4"/>
  <c r="C84" i="4"/>
  <c r="C85" i="4"/>
  <c r="C86" i="4"/>
  <c r="C87" i="4"/>
  <c r="C88" i="4"/>
  <c r="C89" i="4"/>
  <c r="C90" i="4"/>
  <c r="C410" i="4"/>
  <c r="C91" i="4"/>
  <c r="C302" i="4"/>
  <c r="C92" i="4"/>
  <c r="C93" i="4"/>
  <c r="C472" i="4"/>
  <c r="C403" i="4"/>
  <c r="C94" i="4"/>
  <c r="C95" i="4"/>
  <c r="C503" i="4"/>
  <c r="C487" i="4"/>
  <c r="C384" i="4"/>
  <c r="C96" i="4"/>
  <c r="C97" i="4"/>
  <c r="C98" i="4"/>
  <c r="C476" i="4"/>
  <c r="C465" i="4"/>
  <c r="C468" i="4"/>
  <c r="C502" i="4"/>
  <c r="C486" i="4"/>
  <c r="C99" i="4"/>
  <c r="C100" i="4"/>
  <c r="C101" i="4"/>
  <c r="C102" i="4"/>
  <c r="C103" i="4"/>
  <c r="C104" i="4"/>
  <c r="C379" i="4"/>
  <c r="C380" i="4"/>
  <c r="C391" i="4"/>
  <c r="C105" i="4"/>
  <c r="C568" i="4"/>
  <c r="C513" i="4"/>
  <c r="C490" i="4"/>
  <c r="C441" i="4"/>
  <c r="C427" i="4"/>
  <c r="C445" i="4"/>
  <c r="C106" i="4"/>
  <c r="C478" i="4"/>
  <c r="C499" i="4"/>
  <c r="C485" i="4"/>
  <c r="C402" i="4"/>
  <c r="C527" i="4"/>
  <c r="C533" i="4"/>
  <c r="C552" i="4"/>
  <c r="C531" i="4"/>
  <c r="C493" i="4"/>
  <c r="C107" i="4"/>
  <c r="C108" i="4"/>
  <c r="C109" i="4"/>
  <c r="C406" i="4"/>
  <c r="C400" i="4"/>
  <c r="C409" i="4"/>
  <c r="C338" i="4"/>
  <c r="C303" i="4"/>
  <c r="C110" i="4"/>
  <c r="C111" i="4"/>
  <c r="C334" i="4"/>
  <c r="C341" i="4"/>
  <c r="C112" i="4"/>
  <c r="C365" i="4"/>
  <c r="C366" i="4"/>
  <c r="C113" i="4"/>
  <c r="C504" i="4"/>
  <c r="C114" i="4"/>
  <c r="C446" i="4"/>
  <c r="C115" i="4"/>
  <c r="C116" i="4"/>
  <c r="C117" i="4"/>
  <c r="C118" i="4"/>
  <c r="C450" i="4"/>
  <c r="C411" i="4"/>
  <c r="C404" i="4"/>
  <c r="C119" i="4"/>
  <c r="C120" i="4"/>
  <c r="C121" i="4"/>
  <c r="C122" i="4"/>
  <c r="C123" i="4"/>
  <c r="C507" i="4"/>
  <c r="C124" i="4"/>
  <c r="C125" i="4"/>
  <c r="C126" i="4"/>
  <c r="C127" i="4"/>
  <c r="C128" i="4"/>
  <c r="C129" i="4"/>
  <c r="C130" i="4"/>
  <c r="C319" i="4"/>
  <c r="C131" i="4"/>
  <c r="C132" i="4"/>
  <c r="C452" i="4"/>
  <c r="C442" i="4"/>
  <c r="C548" i="4"/>
  <c r="C304" i="4"/>
  <c r="C133" i="4"/>
  <c r="C134" i="4"/>
  <c r="C351" i="4"/>
  <c r="C135" i="4"/>
  <c r="C136" i="4"/>
  <c r="C546" i="4"/>
  <c r="C137" i="4"/>
  <c r="C138" i="4"/>
  <c r="C489" i="4"/>
  <c r="C139" i="4"/>
  <c r="C140" i="4"/>
  <c r="C141" i="4"/>
  <c r="C142" i="4"/>
  <c r="C143" i="4"/>
  <c r="C569" i="4"/>
  <c r="C144" i="4"/>
  <c r="C145" i="4"/>
  <c r="C146" i="4"/>
  <c r="C147" i="4"/>
  <c r="C148" i="4"/>
  <c r="C149" i="4"/>
  <c r="C322" i="4"/>
  <c r="C327" i="4"/>
  <c r="C347" i="4"/>
  <c r="C345" i="4"/>
  <c r="C150" i="4"/>
  <c r="C151" i="4"/>
  <c r="C152" i="4"/>
  <c r="C320" i="4"/>
  <c r="C153" i="4"/>
  <c r="C401" i="4"/>
  <c r="C523" i="4"/>
  <c r="C551" i="4"/>
  <c r="C154" i="4"/>
  <c r="C460" i="4"/>
  <c r="C448" i="4"/>
  <c r="C155" i="4"/>
  <c r="C156" i="4"/>
  <c r="C157" i="4"/>
  <c r="C540" i="4"/>
  <c r="C543" i="4"/>
  <c r="C158" i="4"/>
  <c r="C439" i="4"/>
  <c r="C331" i="4"/>
  <c r="C367" i="4"/>
  <c r="C368" i="4"/>
  <c r="C405" i="4"/>
  <c r="C159" i="4"/>
  <c r="C475" i="4"/>
  <c r="C160" i="4"/>
  <c r="C161" i="4"/>
  <c r="C426" i="4"/>
  <c r="C162" i="4"/>
  <c r="C163" i="4"/>
  <c r="C537" i="4"/>
  <c r="C164" i="4"/>
  <c r="C165" i="4"/>
  <c r="C369" i="4"/>
  <c r="C298" i="4"/>
  <c r="C166" i="4"/>
  <c r="C167" i="4"/>
  <c r="C168" i="4"/>
  <c r="C169" i="4"/>
  <c r="C170" i="4"/>
  <c r="C539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509" i="4"/>
  <c r="C188" i="4"/>
  <c r="C538" i="4"/>
  <c r="C501" i="4"/>
  <c r="C525" i="4"/>
  <c r="C566" i="4"/>
  <c r="C189" i="4"/>
  <c r="C190" i="4"/>
  <c r="C191" i="4"/>
  <c r="C192" i="4"/>
  <c r="C193" i="4"/>
  <c r="C194" i="4"/>
  <c r="C436" i="4"/>
  <c r="C429" i="4"/>
  <c r="C412" i="4"/>
  <c r="C195" i="4"/>
  <c r="C196" i="4"/>
  <c r="C197" i="4"/>
  <c r="C443" i="4"/>
  <c r="C433" i="4"/>
  <c r="C198" i="4"/>
  <c r="C199" i="4"/>
  <c r="C200" i="4"/>
  <c r="C395" i="4"/>
  <c r="C201" i="4"/>
  <c r="C202" i="4"/>
  <c r="C203" i="4"/>
  <c r="C370" i="4"/>
  <c r="C204" i="4"/>
  <c r="C205" i="4"/>
  <c r="C206" i="4"/>
  <c r="C517" i="4"/>
  <c r="C544" i="4"/>
  <c r="C207" i="4"/>
  <c r="C208" i="4"/>
  <c r="C209" i="4"/>
  <c r="C561" i="4"/>
  <c r="C210" i="4"/>
  <c r="C211" i="4"/>
  <c r="C212" i="4"/>
  <c r="C524" i="4"/>
  <c r="C492" i="4"/>
  <c r="C389" i="4"/>
  <c r="C213" i="4"/>
  <c r="C214" i="4"/>
  <c r="C215" i="4"/>
  <c r="C216" i="4"/>
  <c r="C377" i="4"/>
  <c r="C378" i="4"/>
  <c r="C217" i="4"/>
  <c r="C218" i="4"/>
  <c r="C219" i="4"/>
  <c r="C220" i="4"/>
  <c r="C526" i="4"/>
  <c r="C221" i="4"/>
  <c r="C222" i="4"/>
  <c r="C223" i="4"/>
  <c r="C224" i="4"/>
  <c r="C225" i="4"/>
  <c r="C563" i="4"/>
  <c r="C562" i="4"/>
  <c r="C571" i="4"/>
  <c r="C572" i="4"/>
  <c r="C226" i="4"/>
  <c r="C227" i="4"/>
  <c r="C228" i="4"/>
  <c r="C229" i="4"/>
  <c r="C508" i="4"/>
  <c r="C230" i="4"/>
  <c r="C488" i="4"/>
  <c r="C479" i="4"/>
  <c r="C371" i="4"/>
  <c r="C372" i="4"/>
  <c r="C350" i="4"/>
  <c r="C355" i="4"/>
  <c r="C521" i="4"/>
  <c r="C373" i="4"/>
  <c r="C231" i="4"/>
  <c r="C560" i="4"/>
  <c r="C232" i="4"/>
  <c r="C386" i="4"/>
  <c r="C385" i="4"/>
  <c r="C233" i="4"/>
  <c r="C234" i="4"/>
  <c r="C235" i="4"/>
  <c r="C236" i="4"/>
  <c r="C328" i="4"/>
  <c r="C237" i="4"/>
  <c r="C238" i="4"/>
  <c r="C471" i="4"/>
  <c r="C516" i="4"/>
  <c r="C522" i="4"/>
  <c r="C356" i="4"/>
  <c r="C354" i="4"/>
  <c r="C357" i="4"/>
  <c r="C398" i="4"/>
  <c r="C325" i="4"/>
  <c r="C318" i="4"/>
  <c r="C333" i="4"/>
  <c r="C239" i="4"/>
  <c r="C240" i="4"/>
  <c r="C241" i="4"/>
  <c r="C242" i="4"/>
  <c r="C243" i="4"/>
  <c r="C515" i="4"/>
  <c r="C514" i="4"/>
  <c r="C518" i="4"/>
  <c r="C491" i="4"/>
  <c r="C431" i="4"/>
  <c r="C432" i="4"/>
  <c r="C244" i="4"/>
  <c r="C494" i="4"/>
  <c r="C332" i="4"/>
  <c r="C245" i="4"/>
  <c r="C567" i="4"/>
  <c r="C246" i="4"/>
  <c r="C247" i="4"/>
  <c r="C248" i="4"/>
  <c r="C374" i="4"/>
  <c r="C457" i="4"/>
  <c r="C453" i="4"/>
  <c r="C444" i="4"/>
  <c r="C249" i="4"/>
  <c r="C250" i="4"/>
  <c r="C251" i="4"/>
  <c r="C252" i="4"/>
  <c r="C483" i="4"/>
  <c r="C253" i="4"/>
  <c r="C254" i="4"/>
  <c r="C255" i="4"/>
  <c r="C256" i="4"/>
  <c r="C257" i="4"/>
  <c r="C258" i="4"/>
  <c r="C259" i="4"/>
  <c r="C260" i="4"/>
  <c r="C261" i="4"/>
  <c r="C300" i="4"/>
  <c r="C262" i="4"/>
  <c r="C263" i="4"/>
  <c r="C264" i="4"/>
  <c r="C421" i="4"/>
  <c r="C413" i="4"/>
  <c r="C418" i="4"/>
  <c r="C265" i="4"/>
  <c r="C430" i="4"/>
  <c r="C428" i="4"/>
  <c r="C425" i="4"/>
  <c r="C266" i="4"/>
  <c r="C267" i="4"/>
  <c r="C268" i="4"/>
  <c r="C269" i="4"/>
  <c r="C270" i="4"/>
  <c r="C271" i="4"/>
  <c r="C272" i="4"/>
  <c r="C273" i="4"/>
  <c r="C274" i="4"/>
  <c r="C275" i="4"/>
  <c r="C423" i="4"/>
  <c r="C276" i="4"/>
  <c r="C277" i="4"/>
  <c r="C451" i="4"/>
  <c r="C554" i="4"/>
  <c r="C557" i="4"/>
  <c r="C558" i="4"/>
  <c r="C310" i="4"/>
  <c r="C278" i="4"/>
  <c r="C279" i="4"/>
  <c r="C556" i="4"/>
  <c r="C280" i="4"/>
  <c r="C281" i="4"/>
  <c r="C469" i="4"/>
  <c r="C462" i="4"/>
  <c r="C414" i="4"/>
  <c r="C390" i="4"/>
  <c r="C282" i="4"/>
  <c r="C283" i="4"/>
  <c r="C284" i="4"/>
  <c r="C555" i="4"/>
  <c r="C330" i="4"/>
  <c r="C440" i="4"/>
  <c r="C434" i="4"/>
  <c r="C435" i="4"/>
  <c r="C285" i="4"/>
  <c r="C286" i="4"/>
  <c r="C287" i="4"/>
  <c r="C288" i="4"/>
  <c r="C289" i="4"/>
  <c r="C290" i="4"/>
  <c r="C291" i="4"/>
  <c r="C530" i="4"/>
  <c r="C532" i="4"/>
  <c r="C292" i="4"/>
  <c r="C293" i="4"/>
  <c r="C294" i="4"/>
  <c r="C295" i="4"/>
  <c r="C393" i="4"/>
  <c r="C542" i="4"/>
  <c r="C296" i="4"/>
  <c r="C473" i="4"/>
  <c r="C464" i="4"/>
  <c r="C470" i="4"/>
  <c r="C467" i="4"/>
  <c r="C407" i="4"/>
  <c r="C565" i="4"/>
  <c r="C564" i="4"/>
  <c r="B2" i="4"/>
  <c r="B315" i="4"/>
  <c r="B305" i="4"/>
  <c r="B3" i="4"/>
  <c r="B4" i="4"/>
  <c r="B5" i="4"/>
  <c r="B547" i="4"/>
  <c r="B336" i="4"/>
  <c r="B6" i="4"/>
  <c r="B7" i="4"/>
  <c r="B8" i="4"/>
  <c r="B9" i="4"/>
  <c r="B307" i="4"/>
  <c r="B306" i="4"/>
  <c r="B10" i="4"/>
  <c r="B297" i="4"/>
  <c r="B417" i="4"/>
  <c r="B416" i="4"/>
  <c r="B420" i="4"/>
  <c r="B11" i="4"/>
  <c r="B12" i="4"/>
  <c r="B13" i="4"/>
  <c r="B14" i="4"/>
  <c r="B375" i="4"/>
  <c r="D375" i="4" s="1"/>
  <c r="B376" i="4"/>
  <c r="B301" i="4"/>
  <c r="B15" i="4"/>
  <c r="B16" i="4"/>
  <c r="B17" i="4"/>
  <c r="B18" i="4"/>
  <c r="B19" i="4"/>
  <c r="B20" i="4"/>
  <c r="B21" i="4"/>
  <c r="B22" i="4"/>
  <c r="B520" i="4"/>
  <c r="B23" i="4"/>
  <c r="B550" i="4"/>
  <c r="B549" i="4"/>
  <c r="B463" i="4"/>
  <c r="B534" i="4"/>
  <c r="B335" i="4"/>
  <c r="B314" i="4"/>
  <c r="B312" i="4"/>
  <c r="B573" i="4"/>
  <c r="B24" i="4"/>
  <c r="B308" i="4"/>
  <c r="B25" i="4"/>
  <c r="B26" i="4"/>
  <c r="B27" i="4"/>
  <c r="B496" i="4"/>
  <c r="B500" i="4"/>
  <c r="B361" i="4"/>
  <c r="B362" i="4"/>
  <c r="B459" i="4"/>
  <c r="B438" i="4"/>
  <c r="B28" i="4"/>
  <c r="B29" i="4"/>
  <c r="B30" i="4"/>
  <c r="B31" i="4"/>
  <c r="B32" i="4"/>
  <c r="B33" i="4"/>
  <c r="B454" i="4"/>
  <c r="B447" i="4"/>
  <c r="B497" i="4"/>
  <c r="B309" i="4"/>
  <c r="B311" i="4"/>
  <c r="B339" i="4"/>
  <c r="B34" i="4"/>
  <c r="B408" i="4"/>
  <c r="B35" i="4"/>
  <c r="B36" i="4"/>
  <c r="B37" i="4"/>
  <c r="B474" i="4"/>
  <c r="B505" i="4"/>
  <c r="B455" i="4"/>
  <c r="B498" i="4"/>
  <c r="B535" i="4"/>
  <c r="B358" i="4"/>
  <c r="B38" i="4"/>
  <c r="B39" i="4"/>
  <c r="B40" i="4"/>
  <c r="B41" i="4"/>
  <c r="B349" i="4"/>
  <c r="B326" i="4"/>
  <c r="B337" i="4"/>
  <c r="B324" i="4"/>
  <c r="B321" i="4"/>
  <c r="B316" i="4"/>
  <c r="B340" i="4"/>
  <c r="B323" i="4"/>
  <c r="B313" i="4"/>
  <c r="B317" i="4"/>
  <c r="B42" i="4"/>
  <c r="B43" i="4"/>
  <c r="B44" i="4"/>
  <c r="B45" i="4"/>
  <c r="B46" i="4"/>
  <c r="B363" i="4"/>
  <c r="B346" i="4"/>
  <c r="B342" i="4"/>
  <c r="B348" i="4"/>
  <c r="B47" i="4"/>
  <c r="B482" i="4"/>
  <c r="B466" i="4"/>
  <c r="B48" i="4"/>
  <c r="B353" i="4"/>
  <c r="B299" i="4"/>
  <c r="B343" i="4"/>
  <c r="B352" i="4"/>
  <c r="B49" i="4"/>
  <c r="B50" i="4"/>
  <c r="B415" i="4"/>
  <c r="B495" i="4"/>
  <c r="B51" i="4"/>
  <c r="B512" i="4"/>
  <c r="B480" i="4"/>
  <c r="B52" i="4"/>
  <c r="B53" i="4"/>
  <c r="B54" i="4"/>
  <c r="B529" i="4"/>
  <c r="B344" i="4"/>
  <c r="B55" i="4"/>
  <c r="B56" i="4"/>
  <c r="B383" i="4"/>
  <c r="B381" i="4"/>
  <c r="B382" i="4"/>
  <c r="B57" i="4"/>
  <c r="B58" i="4"/>
  <c r="B424" i="4"/>
  <c r="B419" i="4"/>
  <c r="B437" i="4"/>
  <c r="B59" i="4"/>
  <c r="B60" i="4"/>
  <c r="B559" i="4"/>
  <c r="B449" i="4"/>
  <c r="B387" i="4"/>
  <c r="B388" i="4"/>
  <c r="B61" i="4"/>
  <c r="B62" i="4"/>
  <c r="B63" i="4"/>
  <c r="B506" i="4"/>
  <c r="B511" i="4"/>
  <c r="B481" i="4"/>
  <c r="B484" i="4"/>
  <c r="B64" i="4"/>
  <c r="B392" i="4"/>
  <c r="B396" i="4"/>
  <c r="B536" i="4"/>
  <c r="B528" i="4"/>
  <c r="B65" i="4"/>
  <c r="B66" i="4"/>
  <c r="B67" i="4"/>
  <c r="B68" i="4"/>
  <c r="B359" i="4"/>
  <c r="B329" i="4"/>
  <c r="B360" i="4"/>
  <c r="B69" i="4"/>
  <c r="B70" i="4"/>
  <c r="B71" i="4"/>
  <c r="B422" i="4"/>
  <c r="B397" i="4"/>
  <c r="B394" i="4"/>
  <c r="B541" i="4"/>
  <c r="B399" i="4"/>
  <c r="B72" i="4"/>
  <c r="B73" i="4"/>
  <c r="B74" i="4"/>
  <c r="B458" i="4"/>
  <c r="B510" i="4"/>
  <c r="B519" i="4"/>
  <c r="B75" i="4"/>
  <c r="B76" i="4"/>
  <c r="B77" i="4"/>
  <c r="B553" i="4"/>
  <c r="B545" i="4"/>
  <c r="B570" i="4"/>
  <c r="B78" i="4"/>
  <c r="B79" i="4"/>
  <c r="B80" i="4"/>
  <c r="B461" i="4"/>
  <c r="B456" i="4"/>
  <c r="B477" i="4"/>
  <c r="B364" i="4"/>
  <c r="B81" i="4"/>
  <c r="B82" i="4"/>
  <c r="B83" i="4"/>
  <c r="B84" i="4"/>
  <c r="B85" i="4"/>
  <c r="B86" i="4"/>
  <c r="B87" i="4"/>
  <c r="B88" i="4"/>
  <c r="B89" i="4"/>
  <c r="B90" i="4"/>
  <c r="B410" i="4"/>
  <c r="B91" i="4"/>
  <c r="B302" i="4"/>
  <c r="B92" i="4"/>
  <c r="B93" i="4"/>
  <c r="B472" i="4"/>
  <c r="B403" i="4"/>
  <c r="B94" i="4"/>
  <c r="B95" i="4"/>
  <c r="B503" i="4"/>
  <c r="B487" i="4"/>
  <c r="B384" i="4"/>
  <c r="B96" i="4"/>
  <c r="B97" i="4"/>
  <c r="B98" i="4"/>
  <c r="B476" i="4"/>
  <c r="B465" i="4"/>
  <c r="B468" i="4"/>
  <c r="B502" i="4"/>
  <c r="B486" i="4"/>
  <c r="B99" i="4"/>
  <c r="B100" i="4"/>
  <c r="B101" i="4"/>
  <c r="B102" i="4"/>
  <c r="B103" i="4"/>
  <c r="B104" i="4"/>
  <c r="B379" i="4"/>
  <c r="B380" i="4"/>
  <c r="B391" i="4"/>
  <c r="B105" i="4"/>
  <c r="B568" i="4"/>
  <c r="B513" i="4"/>
  <c r="B490" i="4"/>
  <c r="B441" i="4"/>
  <c r="B427" i="4"/>
  <c r="B445" i="4"/>
  <c r="B106" i="4"/>
  <c r="B478" i="4"/>
  <c r="B499" i="4"/>
  <c r="B485" i="4"/>
  <c r="B402" i="4"/>
  <c r="B527" i="4"/>
  <c r="B533" i="4"/>
  <c r="B552" i="4"/>
  <c r="B531" i="4"/>
  <c r="B493" i="4"/>
  <c r="B107" i="4"/>
  <c r="B108" i="4"/>
  <c r="B109" i="4"/>
  <c r="B406" i="4"/>
  <c r="B400" i="4"/>
  <c r="B409" i="4"/>
  <c r="B338" i="4"/>
  <c r="B303" i="4"/>
  <c r="B110" i="4"/>
  <c r="B111" i="4"/>
  <c r="B334" i="4"/>
  <c r="B341" i="4"/>
  <c r="B112" i="4"/>
  <c r="B365" i="4"/>
  <c r="B366" i="4"/>
  <c r="B113" i="4"/>
  <c r="B504" i="4"/>
  <c r="B114" i="4"/>
  <c r="B446" i="4"/>
  <c r="B115" i="4"/>
  <c r="B116" i="4"/>
  <c r="B117" i="4"/>
  <c r="B118" i="4"/>
  <c r="B450" i="4"/>
  <c r="B411" i="4"/>
  <c r="B404" i="4"/>
  <c r="B119" i="4"/>
  <c r="B120" i="4"/>
  <c r="B121" i="4"/>
  <c r="B122" i="4"/>
  <c r="B123" i="4"/>
  <c r="B507" i="4"/>
  <c r="B124" i="4"/>
  <c r="B125" i="4"/>
  <c r="B126" i="4"/>
  <c r="B127" i="4"/>
  <c r="B128" i="4"/>
  <c r="B129" i="4"/>
  <c r="B130" i="4"/>
  <c r="B319" i="4"/>
  <c r="B131" i="4"/>
  <c r="B132" i="4"/>
  <c r="B452" i="4"/>
  <c r="B442" i="4"/>
  <c r="B548" i="4"/>
  <c r="B304" i="4"/>
  <c r="B133" i="4"/>
  <c r="B134" i="4"/>
  <c r="B351" i="4"/>
  <c r="B135" i="4"/>
  <c r="B136" i="4"/>
  <c r="B546" i="4"/>
  <c r="B137" i="4"/>
  <c r="B138" i="4"/>
  <c r="B489" i="4"/>
  <c r="B139" i="4"/>
  <c r="B140" i="4"/>
  <c r="B141" i="4"/>
  <c r="B142" i="4"/>
  <c r="B143" i="4"/>
  <c r="B569" i="4"/>
  <c r="B144" i="4"/>
  <c r="B145" i="4"/>
  <c r="B146" i="4"/>
  <c r="B147" i="4"/>
  <c r="B148" i="4"/>
  <c r="B149" i="4"/>
  <c r="B322" i="4"/>
  <c r="B327" i="4"/>
  <c r="B347" i="4"/>
  <c r="B345" i="4"/>
  <c r="B150" i="4"/>
  <c r="B151" i="4"/>
  <c r="B152" i="4"/>
  <c r="B320" i="4"/>
  <c r="B153" i="4"/>
  <c r="B401" i="4"/>
  <c r="B523" i="4"/>
  <c r="B551" i="4"/>
  <c r="B154" i="4"/>
  <c r="B460" i="4"/>
  <c r="B448" i="4"/>
  <c r="B155" i="4"/>
  <c r="B156" i="4"/>
  <c r="B157" i="4"/>
  <c r="B540" i="4"/>
  <c r="B543" i="4"/>
  <c r="B158" i="4"/>
  <c r="B439" i="4"/>
  <c r="B331" i="4"/>
  <c r="B367" i="4"/>
  <c r="B368" i="4"/>
  <c r="B405" i="4"/>
  <c r="B159" i="4"/>
  <c r="B475" i="4"/>
  <c r="B160" i="4"/>
  <c r="B161" i="4"/>
  <c r="B426" i="4"/>
  <c r="B162" i="4"/>
  <c r="B163" i="4"/>
  <c r="B537" i="4"/>
  <c r="B164" i="4"/>
  <c r="B165" i="4"/>
  <c r="B369" i="4"/>
  <c r="B298" i="4"/>
  <c r="B166" i="4"/>
  <c r="B167" i="4"/>
  <c r="B168" i="4"/>
  <c r="B169" i="4"/>
  <c r="B170" i="4"/>
  <c r="B539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509" i="4"/>
  <c r="B188" i="4"/>
  <c r="B538" i="4"/>
  <c r="B501" i="4"/>
  <c r="B525" i="4"/>
  <c r="B566" i="4"/>
  <c r="B189" i="4"/>
  <c r="B190" i="4"/>
  <c r="B191" i="4"/>
  <c r="B192" i="4"/>
  <c r="B193" i="4"/>
  <c r="B194" i="4"/>
  <c r="B436" i="4"/>
  <c r="B429" i="4"/>
  <c r="B412" i="4"/>
  <c r="B195" i="4"/>
  <c r="B196" i="4"/>
  <c r="B197" i="4"/>
  <c r="B443" i="4"/>
  <c r="B433" i="4"/>
  <c r="B198" i="4"/>
  <c r="B199" i="4"/>
  <c r="B200" i="4"/>
  <c r="B395" i="4"/>
  <c r="B201" i="4"/>
  <c r="B202" i="4"/>
  <c r="B203" i="4"/>
  <c r="B370" i="4"/>
  <c r="B204" i="4"/>
  <c r="B205" i="4"/>
  <c r="B206" i="4"/>
  <c r="B517" i="4"/>
  <c r="B544" i="4"/>
  <c r="B207" i="4"/>
  <c r="B208" i="4"/>
  <c r="B209" i="4"/>
  <c r="B561" i="4"/>
  <c r="B210" i="4"/>
  <c r="B211" i="4"/>
  <c r="B212" i="4"/>
  <c r="B524" i="4"/>
  <c r="B492" i="4"/>
  <c r="B389" i="4"/>
  <c r="B213" i="4"/>
  <c r="B214" i="4"/>
  <c r="B215" i="4"/>
  <c r="B216" i="4"/>
  <c r="B377" i="4"/>
  <c r="B378" i="4"/>
  <c r="B217" i="4"/>
  <c r="B218" i="4"/>
  <c r="B219" i="4"/>
  <c r="B220" i="4"/>
  <c r="B526" i="4"/>
  <c r="B221" i="4"/>
  <c r="B222" i="4"/>
  <c r="B223" i="4"/>
  <c r="B224" i="4"/>
  <c r="B225" i="4"/>
  <c r="B563" i="4"/>
  <c r="B562" i="4"/>
  <c r="B571" i="4"/>
  <c r="B572" i="4"/>
  <c r="B226" i="4"/>
  <c r="B227" i="4"/>
  <c r="B228" i="4"/>
  <c r="B229" i="4"/>
  <c r="B508" i="4"/>
  <c r="B230" i="4"/>
  <c r="B488" i="4"/>
  <c r="B479" i="4"/>
  <c r="B371" i="4"/>
  <c r="B372" i="4"/>
  <c r="B350" i="4"/>
  <c r="B355" i="4"/>
  <c r="B521" i="4"/>
  <c r="B373" i="4"/>
  <c r="B231" i="4"/>
  <c r="B560" i="4"/>
  <c r="B232" i="4"/>
  <c r="B386" i="4"/>
  <c r="B385" i="4"/>
  <c r="B233" i="4"/>
  <c r="B234" i="4"/>
  <c r="B235" i="4"/>
  <c r="B236" i="4"/>
  <c r="B328" i="4"/>
  <c r="B237" i="4"/>
  <c r="B238" i="4"/>
  <c r="B471" i="4"/>
  <c r="B516" i="4"/>
  <c r="B522" i="4"/>
  <c r="B356" i="4"/>
  <c r="B354" i="4"/>
  <c r="B357" i="4"/>
  <c r="B398" i="4"/>
  <c r="B325" i="4"/>
  <c r="B318" i="4"/>
  <c r="B333" i="4"/>
  <c r="B239" i="4"/>
  <c r="B240" i="4"/>
  <c r="B241" i="4"/>
  <c r="B242" i="4"/>
  <c r="B243" i="4"/>
  <c r="B515" i="4"/>
  <c r="B514" i="4"/>
  <c r="B518" i="4"/>
  <c r="B491" i="4"/>
  <c r="B431" i="4"/>
  <c r="B432" i="4"/>
  <c r="B244" i="4"/>
  <c r="B494" i="4"/>
  <c r="B332" i="4"/>
  <c r="B245" i="4"/>
  <c r="B567" i="4"/>
  <c r="B246" i="4"/>
  <c r="B247" i="4"/>
  <c r="B248" i="4"/>
  <c r="B374" i="4"/>
  <c r="B457" i="4"/>
  <c r="B453" i="4"/>
  <c r="B444" i="4"/>
  <c r="B249" i="4"/>
  <c r="B250" i="4"/>
  <c r="B251" i="4"/>
  <c r="B252" i="4"/>
  <c r="B483" i="4"/>
  <c r="B253" i="4"/>
  <c r="B254" i="4"/>
  <c r="B255" i="4"/>
  <c r="B256" i="4"/>
  <c r="B257" i="4"/>
  <c r="B258" i="4"/>
  <c r="B259" i="4"/>
  <c r="B260" i="4"/>
  <c r="B261" i="4"/>
  <c r="B300" i="4"/>
  <c r="B262" i="4"/>
  <c r="B263" i="4"/>
  <c r="B264" i="4"/>
  <c r="B421" i="4"/>
  <c r="B413" i="4"/>
  <c r="B418" i="4"/>
  <c r="B265" i="4"/>
  <c r="B430" i="4"/>
  <c r="B428" i="4"/>
  <c r="B425" i="4"/>
  <c r="B266" i="4"/>
  <c r="B267" i="4"/>
  <c r="B268" i="4"/>
  <c r="B269" i="4"/>
  <c r="B270" i="4"/>
  <c r="B271" i="4"/>
  <c r="B272" i="4"/>
  <c r="B273" i="4"/>
  <c r="B274" i="4"/>
  <c r="B275" i="4"/>
  <c r="B423" i="4"/>
  <c r="B276" i="4"/>
  <c r="B277" i="4"/>
  <c r="B451" i="4"/>
  <c r="B554" i="4"/>
  <c r="B557" i="4"/>
  <c r="B558" i="4"/>
  <c r="B310" i="4"/>
  <c r="B278" i="4"/>
  <c r="B279" i="4"/>
  <c r="B556" i="4"/>
  <c r="B280" i="4"/>
  <c r="B281" i="4"/>
  <c r="B469" i="4"/>
  <c r="B462" i="4"/>
  <c r="B414" i="4"/>
  <c r="B390" i="4"/>
  <c r="B282" i="4"/>
  <c r="B283" i="4"/>
  <c r="B284" i="4"/>
  <c r="B555" i="4"/>
  <c r="B330" i="4"/>
  <c r="B440" i="4"/>
  <c r="B434" i="4"/>
  <c r="B435" i="4"/>
  <c r="B285" i="4"/>
  <c r="B286" i="4"/>
  <c r="B287" i="4"/>
  <c r="B288" i="4"/>
  <c r="B289" i="4"/>
  <c r="B290" i="4"/>
  <c r="B291" i="4"/>
  <c r="B530" i="4"/>
  <c r="B532" i="4"/>
  <c r="B292" i="4"/>
  <c r="B293" i="4"/>
  <c r="B294" i="4"/>
  <c r="B295" i="4"/>
  <c r="B393" i="4"/>
  <c r="B542" i="4"/>
  <c r="B296" i="4"/>
  <c r="B473" i="4"/>
  <c r="B464" i="4"/>
  <c r="B470" i="4"/>
  <c r="B467" i="4"/>
  <c r="B407" i="4"/>
  <c r="B565" i="4"/>
  <c r="B564" i="4"/>
  <c r="A407" i="4"/>
  <c r="A565" i="4"/>
  <c r="A564" i="4"/>
  <c r="A2" i="4"/>
  <c r="A315" i="4"/>
  <c r="A305" i="4"/>
  <c r="A3" i="4"/>
  <c r="A4" i="4"/>
  <c r="A5" i="4"/>
  <c r="A547" i="4"/>
  <c r="A336" i="4"/>
  <c r="A6" i="4"/>
  <c r="A7" i="4"/>
  <c r="A8" i="4"/>
  <c r="A9" i="4"/>
  <c r="A307" i="4"/>
  <c r="A306" i="4"/>
  <c r="A10" i="4"/>
  <c r="A297" i="4"/>
  <c r="A417" i="4"/>
  <c r="A416" i="4"/>
  <c r="A420" i="4"/>
  <c r="A11" i="4"/>
  <c r="A12" i="4"/>
  <c r="A13" i="4"/>
  <c r="A14" i="4"/>
  <c r="A375" i="4"/>
  <c r="A376" i="4"/>
  <c r="A301" i="4"/>
  <c r="A15" i="4"/>
  <c r="A16" i="4"/>
  <c r="A17" i="4"/>
  <c r="A18" i="4"/>
  <c r="A19" i="4"/>
  <c r="A20" i="4"/>
  <c r="A21" i="4"/>
  <c r="A22" i="4"/>
  <c r="A520" i="4"/>
  <c r="A23" i="4"/>
  <c r="A550" i="4"/>
  <c r="A549" i="4"/>
  <c r="A463" i="4"/>
  <c r="A534" i="4"/>
  <c r="A335" i="4"/>
  <c r="A314" i="4"/>
  <c r="A312" i="4"/>
  <c r="A573" i="4"/>
  <c r="A24" i="4"/>
  <c r="A308" i="4"/>
  <c r="A25" i="4"/>
  <c r="A26" i="4"/>
  <c r="A27" i="4"/>
  <c r="A496" i="4"/>
  <c r="A500" i="4"/>
  <c r="A361" i="4"/>
  <c r="A362" i="4"/>
  <c r="A459" i="4"/>
  <c r="A438" i="4"/>
  <c r="A28" i="4"/>
  <c r="A29" i="4"/>
  <c r="A30" i="4"/>
  <c r="A31" i="4"/>
  <c r="A32" i="4"/>
  <c r="A33" i="4"/>
  <c r="A454" i="4"/>
  <c r="A447" i="4"/>
  <c r="A497" i="4"/>
  <c r="A309" i="4"/>
  <c r="A311" i="4"/>
  <c r="A339" i="4"/>
  <c r="A34" i="4"/>
  <c r="A408" i="4"/>
  <c r="A35" i="4"/>
  <c r="A36" i="4"/>
  <c r="A37" i="4"/>
  <c r="A474" i="4"/>
  <c r="A505" i="4"/>
  <c r="A455" i="4"/>
  <c r="A498" i="4"/>
  <c r="A535" i="4"/>
  <c r="A358" i="4"/>
  <c r="A38" i="4"/>
  <c r="A39" i="4"/>
  <c r="A40" i="4"/>
  <c r="A41" i="4"/>
  <c r="A349" i="4"/>
  <c r="A326" i="4"/>
  <c r="A337" i="4"/>
  <c r="A324" i="4"/>
  <c r="A321" i="4"/>
  <c r="A316" i="4"/>
  <c r="A340" i="4"/>
  <c r="A323" i="4"/>
  <c r="A313" i="4"/>
  <c r="A317" i="4"/>
  <c r="A42" i="4"/>
  <c r="A43" i="4"/>
  <c r="A44" i="4"/>
  <c r="A45" i="4"/>
  <c r="A46" i="4"/>
  <c r="A363" i="4"/>
  <c r="A346" i="4"/>
  <c r="A342" i="4"/>
  <c r="A348" i="4"/>
  <c r="A47" i="4"/>
  <c r="A482" i="4"/>
  <c r="A466" i="4"/>
  <c r="A48" i="4"/>
  <c r="A353" i="4"/>
  <c r="A299" i="4"/>
  <c r="A343" i="4"/>
  <c r="A352" i="4"/>
  <c r="A49" i="4"/>
  <c r="A50" i="4"/>
  <c r="A415" i="4"/>
  <c r="A495" i="4"/>
  <c r="A51" i="4"/>
  <c r="A512" i="4"/>
  <c r="A480" i="4"/>
  <c r="A52" i="4"/>
  <c r="A53" i="4"/>
  <c r="A54" i="4"/>
  <c r="A529" i="4"/>
  <c r="A344" i="4"/>
  <c r="A55" i="4"/>
  <c r="A56" i="4"/>
  <c r="A383" i="4"/>
  <c r="A381" i="4"/>
  <c r="A382" i="4"/>
  <c r="A57" i="4"/>
  <c r="A58" i="4"/>
  <c r="A424" i="4"/>
  <c r="A419" i="4"/>
  <c r="A437" i="4"/>
  <c r="A59" i="4"/>
  <c r="A60" i="4"/>
  <c r="A559" i="4"/>
  <c r="A449" i="4"/>
  <c r="A387" i="4"/>
  <c r="A388" i="4"/>
  <c r="A61" i="4"/>
  <c r="A62" i="4"/>
  <c r="A63" i="4"/>
  <c r="A506" i="4"/>
  <c r="A511" i="4"/>
  <c r="A481" i="4"/>
  <c r="A484" i="4"/>
  <c r="A64" i="4"/>
  <c r="A392" i="4"/>
  <c r="A396" i="4"/>
  <c r="A536" i="4"/>
  <c r="A528" i="4"/>
  <c r="A65" i="4"/>
  <c r="A66" i="4"/>
  <c r="A67" i="4"/>
  <c r="A68" i="4"/>
  <c r="A359" i="4"/>
  <c r="A329" i="4"/>
  <c r="A360" i="4"/>
  <c r="A69" i="4"/>
  <c r="A70" i="4"/>
  <c r="A71" i="4"/>
  <c r="A422" i="4"/>
  <c r="A397" i="4"/>
  <c r="A394" i="4"/>
  <c r="A541" i="4"/>
  <c r="A399" i="4"/>
  <c r="A72" i="4"/>
  <c r="A73" i="4"/>
  <c r="A74" i="4"/>
  <c r="A458" i="4"/>
  <c r="A510" i="4"/>
  <c r="A519" i="4"/>
  <c r="A75" i="4"/>
  <c r="A76" i="4"/>
  <c r="A77" i="4"/>
  <c r="A553" i="4"/>
  <c r="A545" i="4"/>
  <c r="A570" i="4"/>
  <c r="A78" i="4"/>
  <c r="A79" i="4"/>
  <c r="A80" i="4"/>
  <c r="A461" i="4"/>
  <c r="A456" i="4"/>
  <c r="A477" i="4"/>
  <c r="A364" i="4"/>
  <c r="A81" i="4"/>
  <c r="A82" i="4"/>
  <c r="A83" i="4"/>
  <c r="A84" i="4"/>
  <c r="A85" i="4"/>
  <c r="A86" i="4"/>
  <c r="A87" i="4"/>
  <c r="A88" i="4"/>
  <c r="A89" i="4"/>
  <c r="A90" i="4"/>
  <c r="A410" i="4"/>
  <c r="A91" i="4"/>
  <c r="A302" i="4"/>
  <c r="A92" i="4"/>
  <c r="A93" i="4"/>
  <c r="A472" i="4"/>
  <c r="A403" i="4"/>
  <c r="A94" i="4"/>
  <c r="A95" i="4"/>
  <c r="A503" i="4"/>
  <c r="A487" i="4"/>
  <c r="A384" i="4"/>
  <c r="A96" i="4"/>
  <c r="A97" i="4"/>
  <c r="A98" i="4"/>
  <c r="A476" i="4"/>
  <c r="A465" i="4"/>
  <c r="A468" i="4"/>
  <c r="A502" i="4"/>
  <c r="A486" i="4"/>
  <c r="A99" i="4"/>
  <c r="A100" i="4"/>
  <c r="A101" i="4"/>
  <c r="A102" i="4"/>
  <c r="A103" i="4"/>
  <c r="A104" i="4"/>
  <c r="A379" i="4"/>
  <c r="A380" i="4"/>
  <c r="A391" i="4"/>
  <c r="A105" i="4"/>
  <c r="A568" i="4"/>
  <c r="A513" i="4"/>
  <c r="A490" i="4"/>
  <c r="A441" i="4"/>
  <c r="A427" i="4"/>
  <c r="A445" i="4"/>
  <c r="A106" i="4"/>
  <c r="A478" i="4"/>
  <c r="A499" i="4"/>
  <c r="A485" i="4"/>
  <c r="A402" i="4"/>
  <c r="A527" i="4"/>
  <c r="A533" i="4"/>
  <c r="A552" i="4"/>
  <c r="A531" i="4"/>
  <c r="A493" i="4"/>
  <c r="A107" i="4"/>
  <c r="A108" i="4"/>
  <c r="A109" i="4"/>
  <c r="A406" i="4"/>
  <c r="A400" i="4"/>
  <c r="A409" i="4"/>
  <c r="A338" i="4"/>
  <c r="A303" i="4"/>
  <c r="A110" i="4"/>
  <c r="A111" i="4"/>
  <c r="A334" i="4"/>
  <c r="A341" i="4"/>
  <c r="A112" i="4"/>
  <c r="A365" i="4"/>
  <c r="A366" i="4"/>
  <c r="A113" i="4"/>
  <c r="A504" i="4"/>
  <c r="A114" i="4"/>
  <c r="A446" i="4"/>
  <c r="A115" i="4"/>
  <c r="A116" i="4"/>
  <c r="A117" i="4"/>
  <c r="A118" i="4"/>
  <c r="A450" i="4"/>
  <c r="A411" i="4"/>
  <c r="A404" i="4"/>
  <c r="A119" i="4"/>
  <c r="A120" i="4"/>
  <c r="A121" i="4"/>
  <c r="A122" i="4"/>
  <c r="A123" i="4"/>
  <c r="A507" i="4"/>
  <c r="A124" i="4"/>
  <c r="A125" i="4"/>
  <c r="A126" i="4"/>
  <c r="A127" i="4"/>
  <c r="A128" i="4"/>
  <c r="A129" i="4"/>
  <c r="A130" i="4"/>
  <c r="A319" i="4"/>
  <c r="A131" i="4"/>
  <c r="A132" i="4"/>
  <c r="A452" i="4"/>
  <c r="A442" i="4"/>
  <c r="A548" i="4"/>
  <c r="A304" i="4"/>
  <c r="A133" i="4"/>
  <c r="A134" i="4"/>
  <c r="A351" i="4"/>
  <c r="A135" i="4"/>
  <c r="A136" i="4"/>
  <c r="A546" i="4"/>
  <c r="A137" i="4"/>
  <c r="A138" i="4"/>
  <c r="A489" i="4"/>
  <c r="A139" i="4"/>
  <c r="A140" i="4"/>
  <c r="A141" i="4"/>
  <c r="A142" i="4"/>
  <c r="A143" i="4"/>
  <c r="A569" i="4"/>
  <c r="A144" i="4"/>
  <c r="A145" i="4"/>
  <c r="A146" i="4"/>
  <c r="A147" i="4"/>
  <c r="A148" i="4"/>
  <c r="A149" i="4"/>
  <c r="A322" i="4"/>
  <c r="A327" i="4"/>
  <c r="A347" i="4"/>
  <c r="A345" i="4"/>
  <c r="A150" i="4"/>
  <c r="A151" i="4"/>
  <c r="A152" i="4"/>
  <c r="A320" i="4"/>
  <c r="A153" i="4"/>
  <c r="A401" i="4"/>
  <c r="A523" i="4"/>
  <c r="A551" i="4"/>
  <c r="A154" i="4"/>
  <c r="A460" i="4"/>
  <c r="A448" i="4"/>
  <c r="A155" i="4"/>
  <c r="A156" i="4"/>
  <c r="A157" i="4"/>
  <c r="A540" i="4"/>
  <c r="A543" i="4"/>
  <c r="A158" i="4"/>
  <c r="A439" i="4"/>
  <c r="A331" i="4"/>
  <c r="A367" i="4"/>
  <c r="A368" i="4"/>
  <c r="A405" i="4"/>
  <c r="A159" i="4"/>
  <c r="A475" i="4"/>
  <c r="A160" i="4"/>
  <c r="A161" i="4"/>
  <c r="A426" i="4"/>
  <c r="A162" i="4"/>
  <c r="A163" i="4"/>
  <c r="A537" i="4"/>
  <c r="A164" i="4"/>
  <c r="A165" i="4"/>
  <c r="A369" i="4"/>
  <c r="A298" i="4"/>
  <c r="A166" i="4"/>
  <c r="A167" i="4"/>
  <c r="A168" i="4"/>
  <c r="A169" i="4"/>
  <c r="A170" i="4"/>
  <c r="A539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509" i="4"/>
  <c r="A188" i="4"/>
  <c r="A538" i="4"/>
  <c r="A501" i="4"/>
  <c r="A525" i="4"/>
  <c r="A566" i="4"/>
  <c r="A189" i="4"/>
  <c r="A190" i="4"/>
  <c r="A191" i="4"/>
  <c r="A192" i="4"/>
  <c r="A193" i="4"/>
  <c r="A194" i="4"/>
  <c r="A436" i="4"/>
  <c r="A429" i="4"/>
  <c r="A412" i="4"/>
  <c r="A195" i="4"/>
  <c r="A196" i="4"/>
  <c r="A197" i="4"/>
  <c r="A443" i="4"/>
  <c r="A433" i="4"/>
  <c r="A198" i="4"/>
  <c r="A199" i="4"/>
  <c r="A200" i="4"/>
  <c r="A395" i="4"/>
  <c r="A201" i="4"/>
  <c r="A202" i="4"/>
  <c r="A203" i="4"/>
  <c r="A370" i="4"/>
  <c r="A204" i="4"/>
  <c r="A205" i="4"/>
  <c r="A206" i="4"/>
  <c r="A517" i="4"/>
  <c r="A544" i="4"/>
  <c r="A207" i="4"/>
  <c r="A208" i="4"/>
  <c r="A209" i="4"/>
  <c r="A561" i="4"/>
  <c r="A210" i="4"/>
  <c r="A211" i="4"/>
  <c r="A212" i="4"/>
  <c r="A524" i="4"/>
  <c r="A492" i="4"/>
  <c r="A389" i="4"/>
  <c r="A213" i="4"/>
  <c r="A214" i="4"/>
  <c r="A215" i="4"/>
  <c r="A216" i="4"/>
  <c r="A377" i="4"/>
  <c r="A378" i="4"/>
  <c r="A217" i="4"/>
  <c r="A218" i="4"/>
  <c r="A219" i="4"/>
  <c r="A220" i="4"/>
  <c r="A526" i="4"/>
  <c r="A221" i="4"/>
  <c r="A222" i="4"/>
  <c r="A223" i="4"/>
  <c r="A224" i="4"/>
  <c r="A225" i="4"/>
  <c r="A563" i="4"/>
  <c r="A562" i="4"/>
  <c r="A571" i="4"/>
  <c r="A572" i="4"/>
  <c r="A226" i="4"/>
  <c r="A227" i="4"/>
  <c r="A228" i="4"/>
  <c r="A229" i="4"/>
  <c r="A508" i="4"/>
  <c r="A230" i="4"/>
  <c r="A488" i="4"/>
  <c r="A479" i="4"/>
  <c r="A371" i="4"/>
  <c r="A372" i="4"/>
  <c r="A350" i="4"/>
  <c r="A355" i="4"/>
  <c r="A521" i="4"/>
  <c r="A373" i="4"/>
  <c r="A231" i="4"/>
  <c r="A560" i="4"/>
  <c r="A232" i="4"/>
  <c r="A386" i="4"/>
  <c r="A385" i="4"/>
  <c r="A233" i="4"/>
  <c r="A234" i="4"/>
  <c r="A235" i="4"/>
  <c r="A236" i="4"/>
  <c r="A328" i="4"/>
  <c r="A237" i="4"/>
  <c r="A238" i="4"/>
  <c r="A471" i="4"/>
  <c r="A516" i="4"/>
  <c r="A522" i="4"/>
  <c r="A356" i="4"/>
  <c r="A354" i="4"/>
  <c r="A357" i="4"/>
  <c r="A398" i="4"/>
  <c r="A325" i="4"/>
  <c r="A318" i="4"/>
  <c r="A333" i="4"/>
  <c r="A239" i="4"/>
  <c r="A240" i="4"/>
  <c r="A241" i="4"/>
  <c r="A242" i="4"/>
  <c r="A243" i="4"/>
  <c r="A515" i="4"/>
  <c r="A514" i="4"/>
  <c r="A518" i="4"/>
  <c r="A491" i="4"/>
  <c r="A431" i="4"/>
  <c r="A432" i="4"/>
  <c r="A244" i="4"/>
  <c r="A494" i="4"/>
  <c r="A332" i="4"/>
  <c r="A245" i="4"/>
  <c r="A567" i="4"/>
  <c r="A246" i="4"/>
  <c r="A247" i="4"/>
  <c r="A248" i="4"/>
  <c r="A374" i="4"/>
  <c r="A457" i="4"/>
  <c r="A453" i="4"/>
  <c r="A444" i="4"/>
  <c r="A249" i="4"/>
  <c r="A250" i="4"/>
  <c r="A251" i="4"/>
  <c r="A252" i="4"/>
  <c r="A483" i="4"/>
  <c r="A253" i="4"/>
  <c r="A254" i="4"/>
  <c r="A255" i="4"/>
  <c r="A256" i="4"/>
  <c r="A257" i="4"/>
  <c r="A258" i="4"/>
  <c r="A259" i="4"/>
  <c r="A260" i="4"/>
  <c r="A261" i="4"/>
  <c r="A300" i="4"/>
  <c r="A262" i="4"/>
  <c r="A263" i="4"/>
  <c r="A264" i="4"/>
  <c r="A421" i="4"/>
  <c r="A413" i="4"/>
  <c r="A418" i="4"/>
  <c r="A265" i="4"/>
  <c r="A430" i="4"/>
  <c r="A428" i="4"/>
  <c r="A425" i="4"/>
  <c r="A266" i="4"/>
  <c r="A267" i="4"/>
  <c r="A268" i="4"/>
  <c r="A269" i="4"/>
  <c r="A270" i="4"/>
  <c r="A271" i="4"/>
  <c r="A272" i="4"/>
  <c r="A273" i="4"/>
  <c r="A274" i="4"/>
  <c r="A275" i="4"/>
  <c r="A423" i="4"/>
  <c r="A276" i="4"/>
  <c r="A277" i="4"/>
  <c r="A451" i="4"/>
  <c r="A554" i="4"/>
  <c r="A557" i="4"/>
  <c r="A558" i="4"/>
  <c r="A310" i="4"/>
  <c r="A278" i="4"/>
  <c r="A279" i="4"/>
  <c r="A556" i="4"/>
  <c r="A280" i="4"/>
  <c r="A281" i="4"/>
  <c r="A469" i="4"/>
  <c r="A462" i="4"/>
  <c r="A414" i="4"/>
  <c r="A390" i="4"/>
  <c r="A282" i="4"/>
  <c r="A283" i="4"/>
  <c r="A284" i="4"/>
  <c r="A555" i="4"/>
  <c r="A330" i="4"/>
  <c r="A440" i="4"/>
  <c r="A434" i="4"/>
  <c r="A435" i="4"/>
  <c r="A285" i="4"/>
  <c r="A286" i="4"/>
  <c r="A287" i="4"/>
  <c r="A288" i="4"/>
  <c r="A289" i="4"/>
  <c r="A290" i="4"/>
  <c r="A291" i="4"/>
  <c r="A530" i="4"/>
  <c r="A532" i="4"/>
  <c r="A292" i="4"/>
  <c r="A293" i="4"/>
  <c r="A294" i="4"/>
  <c r="A295" i="4"/>
  <c r="A393" i="4"/>
  <c r="A542" i="4"/>
  <c r="A296" i="4"/>
  <c r="A473" i="4"/>
  <c r="A464" i="4"/>
  <c r="A470" i="4"/>
  <c r="A467" i="4"/>
  <c r="C1" i="4"/>
  <c r="B1" i="4"/>
  <c r="A1" i="4"/>
  <c r="A375" i="3"/>
  <c r="C375" i="3"/>
  <c r="D375" i="3"/>
  <c r="E375" i="3"/>
  <c r="A422" i="3"/>
  <c r="C422" i="3"/>
  <c r="D422" i="3"/>
  <c r="E422" i="3"/>
  <c r="A382" i="3"/>
  <c r="C382" i="3"/>
  <c r="D382" i="3"/>
  <c r="E382" i="3"/>
  <c r="A266" i="3"/>
  <c r="C266" i="3"/>
  <c r="D266" i="3"/>
  <c r="E266" i="3"/>
  <c r="A337" i="3"/>
  <c r="C337" i="3"/>
  <c r="D337" i="3"/>
  <c r="E337" i="3"/>
  <c r="A342" i="3"/>
  <c r="C342" i="3"/>
  <c r="D342" i="3"/>
  <c r="E342" i="3"/>
  <c r="A2" i="3"/>
  <c r="C2" i="3"/>
  <c r="D2" i="3"/>
  <c r="E2" i="3"/>
  <c r="A98" i="3"/>
  <c r="C98" i="3"/>
  <c r="D98" i="3"/>
  <c r="E98" i="3"/>
  <c r="A423" i="3"/>
  <c r="C423" i="3"/>
  <c r="D423" i="3"/>
  <c r="E423" i="3"/>
  <c r="A5" i="3"/>
  <c r="C5" i="3"/>
  <c r="D5" i="3"/>
  <c r="E5" i="3"/>
  <c r="A530" i="3"/>
  <c r="C530" i="3"/>
  <c r="D530" i="3"/>
  <c r="E530" i="3"/>
  <c r="A7" i="3"/>
  <c r="C7" i="3"/>
  <c r="D7" i="3"/>
  <c r="E7" i="3"/>
  <c r="A437" i="3"/>
  <c r="C437" i="3"/>
  <c r="D437" i="3"/>
  <c r="E437" i="3"/>
  <c r="A279" i="3"/>
  <c r="C279" i="3"/>
  <c r="D279" i="3"/>
  <c r="E279" i="3"/>
  <c r="A10" i="3"/>
  <c r="C10" i="3"/>
  <c r="D10" i="3"/>
  <c r="F10" i="3" s="1"/>
  <c r="E10" i="3"/>
  <c r="A11" i="3"/>
  <c r="C11" i="3"/>
  <c r="D11" i="3"/>
  <c r="E11" i="3"/>
  <c r="A12" i="3"/>
  <c r="C12" i="3"/>
  <c r="D12" i="3"/>
  <c r="E12" i="3"/>
  <c r="A340" i="3"/>
  <c r="C340" i="3"/>
  <c r="D340" i="3"/>
  <c r="F340" i="3" s="1"/>
  <c r="E340" i="3"/>
  <c r="A541" i="3"/>
  <c r="C541" i="3"/>
  <c r="D541" i="3"/>
  <c r="F541" i="3" s="1"/>
  <c r="E541" i="3"/>
  <c r="A547" i="3"/>
  <c r="C547" i="3"/>
  <c r="D547" i="3"/>
  <c r="F547" i="3" s="1"/>
  <c r="E547" i="3"/>
  <c r="A16" i="3"/>
  <c r="C16" i="3"/>
  <c r="D16" i="3"/>
  <c r="F16" i="3" s="1"/>
  <c r="E16" i="3"/>
  <c r="A433" i="3"/>
  <c r="C433" i="3"/>
  <c r="D433" i="3"/>
  <c r="F433" i="3" s="1"/>
  <c r="E433" i="3"/>
  <c r="A107" i="3"/>
  <c r="C107" i="3"/>
  <c r="D107" i="3"/>
  <c r="E107" i="3"/>
  <c r="A102" i="3"/>
  <c r="C102" i="3"/>
  <c r="D102" i="3"/>
  <c r="E102" i="3"/>
  <c r="A113" i="3"/>
  <c r="C113" i="3"/>
  <c r="D113" i="3"/>
  <c r="E113" i="3"/>
  <c r="A21" i="3"/>
  <c r="C21" i="3"/>
  <c r="D21" i="3"/>
  <c r="F21" i="3" s="1"/>
  <c r="E21" i="3"/>
  <c r="A468" i="3"/>
  <c r="C468" i="3"/>
  <c r="D468" i="3"/>
  <c r="F468" i="3" s="1"/>
  <c r="E468" i="3"/>
  <c r="A515" i="3"/>
  <c r="C515" i="3"/>
  <c r="D515" i="3"/>
  <c r="F515" i="3" s="1"/>
  <c r="E515" i="3"/>
  <c r="A566" i="3"/>
  <c r="C566" i="3"/>
  <c r="D566" i="3"/>
  <c r="F566" i="3" s="1"/>
  <c r="E566" i="3"/>
  <c r="A25" i="3"/>
  <c r="C25" i="3"/>
  <c r="D25" i="3"/>
  <c r="E25" i="3"/>
  <c r="A26" i="3"/>
  <c r="C26" i="3"/>
  <c r="D26" i="3"/>
  <c r="E26" i="3"/>
  <c r="A573" i="3"/>
  <c r="C573" i="3"/>
  <c r="D573" i="3"/>
  <c r="F573" i="3" s="1"/>
  <c r="E573" i="3"/>
  <c r="A548" i="3"/>
  <c r="C548" i="3"/>
  <c r="D548" i="3"/>
  <c r="F548" i="3" s="1"/>
  <c r="E548" i="3"/>
  <c r="A29" i="3"/>
  <c r="C29" i="3"/>
  <c r="D29" i="3"/>
  <c r="F29" i="3" s="1"/>
  <c r="E29" i="3"/>
  <c r="A456" i="3"/>
  <c r="C456" i="3"/>
  <c r="D456" i="3"/>
  <c r="F456" i="3" s="1"/>
  <c r="E456" i="3"/>
  <c r="A245" i="3"/>
  <c r="C245" i="3"/>
  <c r="D245" i="3"/>
  <c r="F245" i="3" s="1"/>
  <c r="E245" i="3"/>
  <c r="A32" i="3"/>
  <c r="C32" i="3"/>
  <c r="D32" i="3"/>
  <c r="F32" i="3" s="1"/>
  <c r="E32" i="3"/>
  <c r="A33" i="3"/>
  <c r="C33" i="3"/>
  <c r="D33" i="3"/>
  <c r="F33" i="3" s="1"/>
  <c r="E33" i="3"/>
  <c r="A34" i="3"/>
  <c r="C34" i="3"/>
  <c r="D34" i="3"/>
  <c r="F34" i="3" s="1"/>
  <c r="E34" i="3"/>
  <c r="A35" i="3"/>
  <c r="C35" i="3"/>
  <c r="D35" i="3"/>
  <c r="F35" i="3" s="1"/>
  <c r="E35" i="3"/>
  <c r="A434" i="3"/>
  <c r="C434" i="3"/>
  <c r="D434" i="3"/>
  <c r="F434" i="3" s="1"/>
  <c r="E434" i="3"/>
  <c r="A37" i="3"/>
  <c r="C37" i="3"/>
  <c r="D37" i="3"/>
  <c r="F37" i="3" s="1"/>
  <c r="E37" i="3"/>
  <c r="A140" i="3"/>
  <c r="C140" i="3"/>
  <c r="D140" i="3"/>
  <c r="E140" i="3"/>
  <c r="A141" i="3"/>
  <c r="C141" i="3"/>
  <c r="D141" i="3"/>
  <c r="E141" i="3"/>
  <c r="A439" i="3"/>
  <c r="C439" i="3"/>
  <c r="D439" i="3"/>
  <c r="F439" i="3" s="1"/>
  <c r="E439" i="3"/>
  <c r="A8" i="3"/>
  <c r="C8" i="3"/>
  <c r="D8" i="3"/>
  <c r="E8" i="3"/>
  <c r="A51" i="3"/>
  <c r="C51" i="3"/>
  <c r="D51" i="3"/>
  <c r="E51" i="3"/>
  <c r="A211" i="3"/>
  <c r="C211" i="3"/>
  <c r="D211" i="3"/>
  <c r="E211" i="3"/>
  <c r="A246" i="3"/>
  <c r="C246" i="3"/>
  <c r="D246" i="3"/>
  <c r="F246" i="3" s="1"/>
  <c r="E246" i="3"/>
  <c r="A45" i="3"/>
  <c r="C45" i="3"/>
  <c r="D45" i="3"/>
  <c r="F45" i="3" s="1"/>
  <c r="E45" i="3"/>
  <c r="A46" i="3"/>
  <c r="C46" i="3"/>
  <c r="D46" i="3"/>
  <c r="F46" i="3" s="1"/>
  <c r="E46" i="3"/>
  <c r="A420" i="3"/>
  <c r="C420" i="3"/>
  <c r="D420" i="3"/>
  <c r="F420" i="3" s="1"/>
  <c r="E420" i="3"/>
  <c r="A48" i="3"/>
  <c r="C48" i="3"/>
  <c r="D48" i="3"/>
  <c r="E48" i="3"/>
  <c r="A49" i="3"/>
  <c r="C49" i="3"/>
  <c r="D49" i="3"/>
  <c r="E49" i="3"/>
  <c r="A325" i="3"/>
  <c r="C325" i="3"/>
  <c r="D325" i="3"/>
  <c r="F325" i="3" s="1"/>
  <c r="E325" i="3"/>
  <c r="A68" i="3"/>
  <c r="C68" i="3"/>
  <c r="D68" i="3"/>
  <c r="E68" i="3"/>
  <c r="A84" i="3"/>
  <c r="C84" i="3"/>
  <c r="D84" i="3"/>
  <c r="E84" i="3"/>
  <c r="A53" i="3"/>
  <c r="C53" i="3"/>
  <c r="D53" i="3"/>
  <c r="F53" i="3" s="1"/>
  <c r="E53" i="3"/>
  <c r="A54" i="3"/>
  <c r="C54" i="3"/>
  <c r="D54" i="3"/>
  <c r="F54" i="3" s="1"/>
  <c r="E54" i="3"/>
  <c r="A114" i="3"/>
  <c r="C114" i="3"/>
  <c r="D114" i="3"/>
  <c r="E114" i="3"/>
  <c r="A31" i="3"/>
  <c r="C31" i="3"/>
  <c r="D31" i="3"/>
  <c r="E31" i="3"/>
  <c r="A572" i="3"/>
  <c r="C572" i="3"/>
  <c r="D572" i="3"/>
  <c r="F572" i="3" s="1"/>
  <c r="E572" i="3"/>
  <c r="A570" i="3"/>
  <c r="C570" i="3"/>
  <c r="D570" i="3"/>
  <c r="F570" i="3" s="1"/>
  <c r="E570" i="3"/>
  <c r="A571" i="3"/>
  <c r="C571" i="3"/>
  <c r="D571" i="3"/>
  <c r="F571" i="3" s="1"/>
  <c r="E571" i="3"/>
  <c r="A60" i="3"/>
  <c r="C60" i="3"/>
  <c r="D60" i="3"/>
  <c r="F60" i="3" s="1"/>
  <c r="E60" i="3"/>
  <c r="A61" i="3"/>
  <c r="C61" i="3"/>
  <c r="D61" i="3"/>
  <c r="F61" i="3" s="1"/>
  <c r="E61" i="3"/>
  <c r="A555" i="3"/>
  <c r="C555" i="3"/>
  <c r="D555" i="3"/>
  <c r="F555" i="3" s="1"/>
  <c r="E555" i="3"/>
  <c r="A64" i="3"/>
  <c r="C64" i="3"/>
  <c r="D64" i="3"/>
  <c r="E64" i="3"/>
  <c r="A52" i="3"/>
  <c r="C52" i="3"/>
  <c r="D52" i="3"/>
  <c r="E52" i="3"/>
  <c r="A65" i="3"/>
  <c r="C65" i="3"/>
  <c r="D65" i="3"/>
  <c r="E65" i="3"/>
  <c r="A357" i="3"/>
  <c r="C357" i="3"/>
  <c r="D357" i="3"/>
  <c r="F357" i="3" s="1"/>
  <c r="E357" i="3"/>
  <c r="A318" i="3"/>
  <c r="C318" i="3"/>
  <c r="D318" i="3"/>
  <c r="F318" i="3" s="1"/>
  <c r="E318" i="3"/>
  <c r="A226" i="3"/>
  <c r="C226" i="3"/>
  <c r="D226" i="3"/>
  <c r="E226" i="3"/>
  <c r="A411" i="3"/>
  <c r="C411" i="3"/>
  <c r="D411" i="3"/>
  <c r="F411" i="3" s="1"/>
  <c r="E411" i="3"/>
  <c r="A36" i="3"/>
  <c r="C36" i="3"/>
  <c r="D36" i="3"/>
  <c r="E36" i="3"/>
  <c r="A71" i="3"/>
  <c r="C71" i="3"/>
  <c r="D71" i="3"/>
  <c r="F71" i="3" s="1"/>
  <c r="E71" i="3"/>
  <c r="A72" i="3"/>
  <c r="C72" i="3"/>
  <c r="D72" i="3"/>
  <c r="F72" i="3" s="1"/>
  <c r="E72" i="3"/>
  <c r="A73" i="3"/>
  <c r="C73" i="3"/>
  <c r="D73" i="3"/>
  <c r="F73" i="3" s="1"/>
  <c r="E73" i="3"/>
  <c r="A451" i="3"/>
  <c r="C451" i="3"/>
  <c r="D451" i="3"/>
  <c r="F451" i="3" s="1"/>
  <c r="E451" i="3"/>
  <c r="A532" i="3"/>
  <c r="C532" i="3"/>
  <c r="D532" i="3"/>
  <c r="F532" i="3" s="1"/>
  <c r="E532" i="3"/>
  <c r="A372" i="3"/>
  <c r="C372" i="3"/>
  <c r="D372" i="3"/>
  <c r="F372" i="3" s="1"/>
  <c r="E372" i="3"/>
  <c r="A482" i="3"/>
  <c r="C482" i="3"/>
  <c r="D482" i="3"/>
  <c r="F482" i="3" s="1"/>
  <c r="E482" i="3"/>
  <c r="A78" i="3"/>
  <c r="C78" i="3"/>
  <c r="D78" i="3"/>
  <c r="F78" i="3" s="1"/>
  <c r="E78" i="3"/>
  <c r="A79" i="3"/>
  <c r="C79" i="3"/>
  <c r="D79" i="3"/>
  <c r="E79" i="3"/>
  <c r="A80" i="3"/>
  <c r="C80" i="3"/>
  <c r="D80" i="3"/>
  <c r="F80" i="3" s="1"/>
  <c r="E80" i="3"/>
  <c r="A138" i="3"/>
  <c r="C138" i="3"/>
  <c r="D138" i="3"/>
  <c r="E138" i="3"/>
  <c r="A172" i="3"/>
  <c r="C172" i="3"/>
  <c r="D172" i="3"/>
  <c r="E172" i="3"/>
  <c r="A201" i="3"/>
  <c r="C201" i="3"/>
  <c r="D201" i="3"/>
  <c r="E201" i="3"/>
  <c r="A327" i="3"/>
  <c r="C327" i="3"/>
  <c r="D327" i="3"/>
  <c r="F327" i="3" s="1"/>
  <c r="E327" i="3"/>
  <c r="A151" i="3"/>
  <c r="C151" i="3"/>
  <c r="D151" i="3"/>
  <c r="E151" i="3"/>
  <c r="A41" i="3"/>
  <c r="C41" i="3"/>
  <c r="D41" i="3"/>
  <c r="E41" i="3"/>
  <c r="A115" i="3"/>
  <c r="C115" i="3"/>
  <c r="D115" i="3"/>
  <c r="E115" i="3"/>
  <c r="A148" i="3"/>
  <c r="C148" i="3"/>
  <c r="D148" i="3"/>
  <c r="E148" i="3"/>
  <c r="A236" i="3"/>
  <c r="C236" i="3"/>
  <c r="D236" i="3"/>
  <c r="F236" i="3" s="1"/>
  <c r="E236" i="3"/>
  <c r="A90" i="3"/>
  <c r="C90" i="3"/>
  <c r="D90" i="3"/>
  <c r="E90" i="3"/>
  <c r="A142" i="3"/>
  <c r="C142" i="3"/>
  <c r="D142" i="3"/>
  <c r="E142" i="3"/>
  <c r="A57" i="3"/>
  <c r="C57" i="3"/>
  <c r="D57" i="3"/>
  <c r="E57" i="3"/>
  <c r="A27" i="3"/>
  <c r="C27" i="3"/>
  <c r="D27" i="3"/>
  <c r="E27" i="3"/>
  <c r="A94" i="3"/>
  <c r="C94" i="3"/>
  <c r="D94" i="3"/>
  <c r="F94" i="3" s="1"/>
  <c r="E94" i="3"/>
  <c r="A95" i="3"/>
  <c r="C95" i="3"/>
  <c r="D95" i="3"/>
  <c r="F95" i="3" s="1"/>
  <c r="E95" i="3"/>
  <c r="A96" i="3"/>
  <c r="C96" i="3"/>
  <c r="D96" i="3"/>
  <c r="F96" i="3" s="1"/>
  <c r="E96" i="3"/>
  <c r="A97" i="3"/>
  <c r="C97" i="3"/>
  <c r="D97" i="3"/>
  <c r="F97" i="3" s="1"/>
  <c r="E97" i="3"/>
  <c r="A170" i="3"/>
  <c r="C170" i="3"/>
  <c r="D170" i="3"/>
  <c r="E170" i="3"/>
  <c r="A99" i="3"/>
  <c r="C99" i="3"/>
  <c r="D99" i="3"/>
  <c r="F99" i="3" s="1"/>
  <c r="E99" i="3"/>
  <c r="A50" i="3"/>
  <c r="C50" i="3"/>
  <c r="D50" i="3"/>
  <c r="E50" i="3"/>
  <c r="A111" i="3"/>
  <c r="C111" i="3"/>
  <c r="D111" i="3"/>
  <c r="E111" i="3"/>
  <c r="A38" i="3"/>
  <c r="C38" i="3"/>
  <c r="D38" i="3"/>
  <c r="E38" i="3"/>
  <c r="A103" i="3"/>
  <c r="C103" i="3"/>
  <c r="D103" i="3"/>
  <c r="F103" i="3" s="1"/>
  <c r="E103" i="3"/>
  <c r="A478" i="3"/>
  <c r="C478" i="3"/>
  <c r="D478" i="3"/>
  <c r="F478" i="3" s="1"/>
  <c r="E478" i="3"/>
  <c r="A430" i="3"/>
  <c r="C430" i="3"/>
  <c r="D430" i="3"/>
  <c r="F430" i="3" s="1"/>
  <c r="E430" i="3"/>
  <c r="A106" i="3"/>
  <c r="C106" i="3"/>
  <c r="D106" i="3"/>
  <c r="F106" i="3" s="1"/>
  <c r="E106" i="3"/>
  <c r="A477" i="3"/>
  <c r="C477" i="3"/>
  <c r="D477" i="3"/>
  <c r="F477" i="3" s="1"/>
  <c r="E477" i="3"/>
  <c r="A108" i="3"/>
  <c r="C108" i="3"/>
  <c r="D108" i="3"/>
  <c r="F108" i="3" s="1"/>
  <c r="E108" i="3"/>
  <c r="A109" i="3"/>
  <c r="C109" i="3"/>
  <c r="D109" i="3"/>
  <c r="F109" i="3" s="1"/>
  <c r="E109" i="3"/>
  <c r="A443" i="3"/>
  <c r="C443" i="3"/>
  <c r="D443" i="3"/>
  <c r="F443" i="3" s="1"/>
  <c r="E443" i="3"/>
  <c r="A311" i="3"/>
  <c r="C311" i="3"/>
  <c r="D311" i="3"/>
  <c r="F311" i="3" s="1"/>
  <c r="E311" i="3"/>
  <c r="A112" i="3"/>
  <c r="C112" i="3"/>
  <c r="D112" i="3"/>
  <c r="F112" i="3" s="1"/>
  <c r="E112" i="3"/>
  <c r="A127" i="3"/>
  <c r="C127" i="3"/>
  <c r="D127" i="3"/>
  <c r="E127" i="3"/>
  <c r="A413" i="3"/>
  <c r="C413" i="3"/>
  <c r="D413" i="3"/>
  <c r="F413" i="3" s="1"/>
  <c r="E413" i="3"/>
  <c r="A560" i="3"/>
  <c r="C560" i="3"/>
  <c r="D560" i="3"/>
  <c r="F560" i="3" s="1"/>
  <c r="E560" i="3"/>
  <c r="A540" i="3"/>
  <c r="C540" i="3"/>
  <c r="D540" i="3"/>
  <c r="F540" i="3" s="1"/>
  <c r="E540" i="3"/>
  <c r="A117" i="3"/>
  <c r="C117" i="3"/>
  <c r="D117" i="3"/>
  <c r="F117" i="3" s="1"/>
  <c r="E117" i="3"/>
  <c r="A118" i="3"/>
  <c r="C118" i="3"/>
  <c r="D118" i="3"/>
  <c r="F118" i="3" s="1"/>
  <c r="E118" i="3"/>
  <c r="A119" i="3"/>
  <c r="C119" i="3"/>
  <c r="D119" i="3"/>
  <c r="F119" i="3" s="1"/>
  <c r="E119" i="3"/>
  <c r="A371" i="3"/>
  <c r="C371" i="3"/>
  <c r="D371" i="3"/>
  <c r="F371" i="3" s="1"/>
  <c r="E371" i="3"/>
  <c r="A400" i="3"/>
  <c r="C400" i="3"/>
  <c r="D400" i="3"/>
  <c r="F400" i="3" s="1"/>
  <c r="E400" i="3"/>
  <c r="A461" i="3"/>
  <c r="C461" i="3"/>
  <c r="D461" i="3"/>
  <c r="F461" i="3" s="1"/>
  <c r="E461" i="3"/>
  <c r="A123" i="3"/>
  <c r="C123" i="3"/>
  <c r="D123" i="3"/>
  <c r="F123" i="3" s="1"/>
  <c r="E123" i="3"/>
  <c r="A124" i="3"/>
  <c r="C124" i="3"/>
  <c r="D124" i="3"/>
  <c r="F124" i="3" s="1"/>
  <c r="E124" i="3"/>
  <c r="A14" i="3"/>
  <c r="C14" i="3"/>
  <c r="D14" i="3"/>
  <c r="E14" i="3"/>
  <c r="A9" i="3"/>
  <c r="C9" i="3"/>
  <c r="D9" i="3"/>
  <c r="E9" i="3"/>
  <c r="A13" i="3"/>
  <c r="C13" i="3"/>
  <c r="D13" i="3"/>
  <c r="E13" i="3"/>
  <c r="A128" i="3"/>
  <c r="C128" i="3"/>
  <c r="D128" i="3"/>
  <c r="F128" i="3" s="1"/>
  <c r="E128" i="3"/>
  <c r="A129" i="3"/>
  <c r="C129" i="3"/>
  <c r="D129" i="3"/>
  <c r="F129" i="3" s="1"/>
  <c r="E129" i="3"/>
  <c r="A145" i="3"/>
  <c r="C145" i="3"/>
  <c r="D145" i="3"/>
  <c r="E145" i="3"/>
  <c r="A137" i="3"/>
  <c r="C137" i="3"/>
  <c r="D137" i="3"/>
  <c r="E137" i="3"/>
  <c r="A132" i="3"/>
  <c r="C132" i="3"/>
  <c r="D132" i="3"/>
  <c r="F132" i="3" s="1"/>
  <c r="E132" i="3"/>
  <c r="A133" i="3"/>
  <c r="C133" i="3"/>
  <c r="D133" i="3"/>
  <c r="E133" i="3"/>
  <c r="A134" i="3"/>
  <c r="C134" i="3"/>
  <c r="D134" i="3"/>
  <c r="E134" i="3"/>
  <c r="A533" i="3"/>
  <c r="C533" i="3"/>
  <c r="D533" i="3"/>
  <c r="F533" i="3" s="1"/>
  <c r="E533" i="3"/>
  <c r="A474" i="3"/>
  <c r="C474" i="3"/>
  <c r="D474" i="3"/>
  <c r="F474" i="3" s="1"/>
  <c r="E474" i="3"/>
  <c r="A76" i="3"/>
  <c r="C76" i="3"/>
  <c r="D76" i="3"/>
  <c r="E76" i="3"/>
  <c r="A77" i="3"/>
  <c r="C77" i="3"/>
  <c r="D77" i="3"/>
  <c r="E77" i="3"/>
  <c r="A58" i="3"/>
  <c r="C58" i="3"/>
  <c r="D58" i="3"/>
  <c r="E58" i="3"/>
  <c r="A143" i="3"/>
  <c r="C143" i="3"/>
  <c r="D143" i="3"/>
  <c r="E143" i="3"/>
  <c r="A28" i="3"/>
  <c r="C28" i="3"/>
  <c r="D28" i="3"/>
  <c r="E28" i="3"/>
  <c r="A511" i="3"/>
  <c r="C511" i="3"/>
  <c r="D511" i="3"/>
  <c r="E511" i="3"/>
  <c r="A514" i="3"/>
  <c r="C514" i="3"/>
  <c r="D514" i="3"/>
  <c r="E514" i="3"/>
  <c r="A82" i="3"/>
  <c r="C82" i="3"/>
  <c r="D82" i="3"/>
  <c r="E82" i="3"/>
  <c r="A92" i="3"/>
  <c r="C92" i="3"/>
  <c r="D92" i="3"/>
  <c r="E92" i="3"/>
  <c r="A146" i="3"/>
  <c r="C146" i="3"/>
  <c r="D146" i="3"/>
  <c r="E146" i="3"/>
  <c r="A43" i="3"/>
  <c r="C43" i="3"/>
  <c r="D43" i="3"/>
  <c r="E43" i="3"/>
  <c r="A44" i="3"/>
  <c r="C44" i="3"/>
  <c r="D44" i="3"/>
  <c r="E44" i="3"/>
  <c r="A149" i="3"/>
  <c r="C149" i="3"/>
  <c r="D149" i="3"/>
  <c r="E149" i="3"/>
  <c r="A85" i="3"/>
  <c r="C85" i="3"/>
  <c r="D85" i="3"/>
  <c r="E85" i="3"/>
  <c r="A280" i="3"/>
  <c r="C280" i="3"/>
  <c r="D280" i="3"/>
  <c r="E280" i="3"/>
  <c r="A152" i="3"/>
  <c r="C152" i="3"/>
  <c r="D152" i="3"/>
  <c r="E152" i="3"/>
  <c r="A153" i="3"/>
  <c r="C153" i="3"/>
  <c r="D153" i="3"/>
  <c r="E153" i="3"/>
  <c r="A154" i="3"/>
  <c r="C154" i="3"/>
  <c r="D154" i="3"/>
  <c r="E154" i="3"/>
  <c r="A290" i="3"/>
  <c r="C290" i="3"/>
  <c r="D290" i="3"/>
  <c r="E290" i="3"/>
  <c r="A231" i="3"/>
  <c r="C231" i="3"/>
  <c r="D231" i="3"/>
  <c r="E231" i="3"/>
  <c r="A157" i="3"/>
  <c r="C157" i="3"/>
  <c r="D157" i="3"/>
  <c r="E157" i="3"/>
  <c r="A158" i="3"/>
  <c r="C158" i="3"/>
  <c r="D158" i="3"/>
  <c r="E158" i="3"/>
  <c r="A159" i="3"/>
  <c r="C159" i="3"/>
  <c r="D159" i="3"/>
  <c r="E159" i="3"/>
  <c r="A160" i="3"/>
  <c r="C160" i="3"/>
  <c r="D160" i="3"/>
  <c r="E160" i="3"/>
  <c r="A220" i="3"/>
  <c r="C220" i="3"/>
  <c r="D220" i="3"/>
  <c r="E220" i="3"/>
  <c r="A22" i="3"/>
  <c r="C22" i="3"/>
  <c r="D22" i="3"/>
  <c r="E22" i="3"/>
  <c r="A18" i="3"/>
  <c r="C18" i="3"/>
  <c r="D18" i="3"/>
  <c r="E18" i="3"/>
  <c r="A164" i="3"/>
  <c r="C164" i="3"/>
  <c r="D164" i="3"/>
  <c r="E164" i="3"/>
  <c r="A24" i="3"/>
  <c r="C24" i="3"/>
  <c r="D24" i="3"/>
  <c r="E24" i="3"/>
  <c r="A195" i="3"/>
  <c r="C195" i="3"/>
  <c r="D195" i="3"/>
  <c r="E195" i="3"/>
  <c r="A167" i="3"/>
  <c r="C167" i="3"/>
  <c r="D167" i="3"/>
  <c r="E167" i="3"/>
  <c r="A168" i="3"/>
  <c r="C168" i="3"/>
  <c r="D168" i="3"/>
  <c r="E168" i="3"/>
  <c r="A306" i="3"/>
  <c r="C306" i="3"/>
  <c r="D306" i="3"/>
  <c r="E306" i="3"/>
  <c r="A47" i="3"/>
  <c r="C47" i="3"/>
  <c r="D47" i="3"/>
  <c r="E47" i="3"/>
  <c r="A75" i="3"/>
  <c r="C75" i="3"/>
  <c r="D75" i="3"/>
  <c r="E75" i="3"/>
  <c r="A224" i="3"/>
  <c r="C224" i="3"/>
  <c r="D224" i="3"/>
  <c r="E224" i="3"/>
  <c r="A240" i="3"/>
  <c r="C240" i="3"/>
  <c r="D240" i="3"/>
  <c r="E240" i="3"/>
  <c r="A237" i="3"/>
  <c r="C237" i="3"/>
  <c r="D237" i="3"/>
  <c r="E237" i="3"/>
  <c r="A260" i="3"/>
  <c r="C260" i="3"/>
  <c r="D260" i="3"/>
  <c r="E260" i="3"/>
  <c r="A173" i="3"/>
  <c r="C173" i="3"/>
  <c r="D173" i="3"/>
  <c r="E173" i="3"/>
  <c r="A465" i="3"/>
  <c r="C465" i="3"/>
  <c r="D465" i="3"/>
  <c r="E465" i="3"/>
  <c r="A178" i="3"/>
  <c r="C178" i="3"/>
  <c r="D178" i="3"/>
  <c r="E178" i="3"/>
  <c r="A70" i="3"/>
  <c r="C70" i="3"/>
  <c r="D70" i="3"/>
  <c r="E70" i="3"/>
  <c r="A247" i="3"/>
  <c r="C247" i="3"/>
  <c r="D247" i="3"/>
  <c r="E247" i="3"/>
  <c r="A179" i="3"/>
  <c r="C179" i="3"/>
  <c r="D179" i="3"/>
  <c r="E179" i="3"/>
  <c r="A165" i="3"/>
  <c r="C165" i="3"/>
  <c r="D165" i="3"/>
  <c r="E165" i="3"/>
  <c r="A275" i="3"/>
  <c r="C275" i="3"/>
  <c r="D275" i="3"/>
  <c r="E275" i="3"/>
  <c r="A184" i="3"/>
  <c r="C184" i="3"/>
  <c r="D184" i="3"/>
  <c r="E184" i="3"/>
  <c r="A185" i="3"/>
  <c r="C185" i="3"/>
  <c r="D185" i="3"/>
  <c r="E185" i="3"/>
  <c r="A186" i="3"/>
  <c r="C186" i="3"/>
  <c r="D186" i="3"/>
  <c r="E186" i="3"/>
  <c r="A187" i="3"/>
  <c r="C187" i="3"/>
  <c r="D187" i="3"/>
  <c r="E187" i="3"/>
  <c r="A188" i="3"/>
  <c r="C188" i="3"/>
  <c r="D188" i="3"/>
  <c r="E188" i="3"/>
  <c r="A189" i="3"/>
  <c r="C189" i="3"/>
  <c r="D189" i="3"/>
  <c r="E189" i="3"/>
  <c r="A190" i="3"/>
  <c r="C190" i="3"/>
  <c r="D190" i="3"/>
  <c r="E190" i="3"/>
  <c r="A191" i="3"/>
  <c r="C191" i="3"/>
  <c r="D191" i="3"/>
  <c r="E191" i="3"/>
  <c r="A507" i="3"/>
  <c r="C507" i="3"/>
  <c r="D507" i="3"/>
  <c r="E507" i="3"/>
  <c r="A193" i="3"/>
  <c r="C193" i="3"/>
  <c r="D193" i="3"/>
  <c r="E193" i="3"/>
  <c r="A460" i="3"/>
  <c r="C460" i="3"/>
  <c r="D460" i="3"/>
  <c r="E460" i="3"/>
  <c r="A104" i="3"/>
  <c r="C104" i="3"/>
  <c r="D104" i="3"/>
  <c r="E104" i="3"/>
  <c r="A196" i="3"/>
  <c r="C196" i="3"/>
  <c r="D196" i="3"/>
  <c r="E196" i="3"/>
  <c r="A258" i="3"/>
  <c r="C258" i="3"/>
  <c r="D258" i="3"/>
  <c r="E258" i="3"/>
  <c r="A198" i="3"/>
  <c r="C198" i="3"/>
  <c r="D198" i="3"/>
  <c r="E198" i="3"/>
  <c r="A199" i="3"/>
  <c r="C199" i="3"/>
  <c r="D199" i="3"/>
  <c r="E199" i="3"/>
  <c r="A370" i="3"/>
  <c r="C370" i="3"/>
  <c r="D370" i="3"/>
  <c r="E370" i="3"/>
  <c r="A20" i="3"/>
  <c r="C20" i="3"/>
  <c r="D20" i="3"/>
  <c r="E20" i="3"/>
  <c r="A202" i="3"/>
  <c r="C202" i="3"/>
  <c r="D202" i="3"/>
  <c r="E202" i="3"/>
  <c r="A203" i="3"/>
  <c r="C203" i="3"/>
  <c r="D203" i="3"/>
  <c r="E203" i="3"/>
  <c r="A204" i="3"/>
  <c r="C204" i="3"/>
  <c r="D204" i="3"/>
  <c r="E204" i="3"/>
  <c r="A421" i="3"/>
  <c r="C421" i="3"/>
  <c r="D421" i="3"/>
  <c r="F421" i="3" s="1"/>
  <c r="E421" i="3"/>
  <c r="A241" i="3"/>
  <c r="C241" i="3"/>
  <c r="D241" i="3"/>
  <c r="E241" i="3"/>
  <c r="A62" i="3"/>
  <c r="C62" i="3"/>
  <c r="D62" i="3"/>
  <c r="F62" i="3" s="1"/>
  <c r="E62" i="3"/>
  <c r="A208" i="3"/>
  <c r="C208" i="3"/>
  <c r="D208" i="3"/>
  <c r="F208" i="3" s="1"/>
  <c r="E208" i="3"/>
  <c r="A209" i="3"/>
  <c r="C209" i="3"/>
  <c r="D209" i="3"/>
  <c r="F209" i="3" s="1"/>
  <c r="E209" i="3"/>
  <c r="A210" i="3"/>
  <c r="C210" i="3"/>
  <c r="D210" i="3"/>
  <c r="F210" i="3" s="1"/>
  <c r="E210" i="3"/>
  <c r="A281" i="3"/>
  <c r="C281" i="3"/>
  <c r="D281" i="3"/>
  <c r="F281" i="3" s="1"/>
  <c r="E281" i="3"/>
  <c r="A330" i="3"/>
  <c r="C330" i="3"/>
  <c r="D330" i="3"/>
  <c r="F330" i="3" s="1"/>
  <c r="E330" i="3"/>
  <c r="A339" i="3"/>
  <c r="C339" i="3"/>
  <c r="D339" i="3"/>
  <c r="F339" i="3" s="1"/>
  <c r="E339" i="3"/>
  <c r="A273" i="3"/>
  <c r="C273" i="3"/>
  <c r="D273" i="3"/>
  <c r="E273" i="3"/>
  <c r="A144" i="3"/>
  <c r="C144" i="3"/>
  <c r="D144" i="3"/>
  <c r="F144" i="3" s="1"/>
  <c r="E144" i="3"/>
  <c r="A380" i="3"/>
  <c r="C380" i="3"/>
  <c r="D380" i="3"/>
  <c r="F380" i="3" s="1"/>
  <c r="E380" i="3"/>
  <c r="A489" i="3"/>
  <c r="C489" i="3"/>
  <c r="D489" i="3"/>
  <c r="E489" i="3"/>
  <c r="A86" i="3"/>
  <c r="C86" i="3"/>
  <c r="D86" i="3"/>
  <c r="E86" i="3"/>
  <c r="A177" i="3"/>
  <c r="C177" i="3"/>
  <c r="D177" i="3"/>
  <c r="E177" i="3"/>
  <c r="A88" i="3"/>
  <c r="C88" i="3"/>
  <c r="D88" i="3"/>
  <c r="F88" i="3" s="1"/>
  <c r="E88" i="3"/>
  <c r="A221" i="3"/>
  <c r="C221" i="3"/>
  <c r="D221" i="3"/>
  <c r="E221" i="3"/>
  <c r="A222" i="3"/>
  <c r="C222" i="3"/>
  <c r="D222" i="3"/>
  <c r="E222" i="3"/>
  <c r="A223" i="3"/>
  <c r="C223" i="3"/>
  <c r="D223" i="3"/>
  <c r="F223" i="3" s="1"/>
  <c r="E223" i="3"/>
  <c r="A374" i="3"/>
  <c r="C374" i="3"/>
  <c r="D374" i="3"/>
  <c r="F374" i="3" s="1"/>
  <c r="E374" i="3"/>
  <c r="A225" i="3"/>
  <c r="C225" i="3"/>
  <c r="D225" i="3"/>
  <c r="F225" i="3" s="1"/>
  <c r="E225" i="3"/>
  <c r="A504" i="3"/>
  <c r="C504" i="3"/>
  <c r="D504" i="3"/>
  <c r="E504" i="3"/>
  <c r="A66" i="3"/>
  <c r="C66" i="3"/>
  <c r="D66" i="3"/>
  <c r="F66" i="3" s="1"/>
  <c r="E66" i="3"/>
  <c r="A373" i="3"/>
  <c r="C373" i="3"/>
  <c r="D373" i="3"/>
  <c r="F373" i="3" s="1"/>
  <c r="E373" i="3"/>
  <c r="A230" i="3"/>
  <c r="C230" i="3"/>
  <c r="D230" i="3"/>
  <c r="F230" i="3" s="1"/>
  <c r="E230" i="3"/>
  <c r="A417" i="3"/>
  <c r="C417" i="3"/>
  <c r="D417" i="3"/>
  <c r="F417" i="3" s="1"/>
  <c r="E417" i="3"/>
  <c r="A155" i="3"/>
  <c r="C155" i="3"/>
  <c r="D155" i="3"/>
  <c r="F155" i="3" s="1"/>
  <c r="E155" i="3"/>
  <c r="A232" i="3"/>
  <c r="C232" i="3"/>
  <c r="D232" i="3"/>
  <c r="F232" i="3" s="1"/>
  <c r="E232" i="3"/>
  <c r="A233" i="3"/>
  <c r="C233" i="3"/>
  <c r="D233" i="3"/>
  <c r="F233" i="3" s="1"/>
  <c r="E233" i="3"/>
  <c r="A234" i="3"/>
  <c r="C234" i="3"/>
  <c r="D234" i="3"/>
  <c r="F234" i="3" s="1"/>
  <c r="E234" i="3"/>
  <c r="A394" i="3"/>
  <c r="C394" i="3"/>
  <c r="D394" i="3"/>
  <c r="F394" i="3" s="1"/>
  <c r="E394" i="3"/>
  <c r="A398" i="3"/>
  <c r="C398" i="3"/>
  <c r="D398" i="3"/>
  <c r="F398" i="3" s="1"/>
  <c r="E398" i="3"/>
  <c r="A334" i="3"/>
  <c r="C334" i="3"/>
  <c r="D334" i="3"/>
  <c r="F334" i="3" s="1"/>
  <c r="E334" i="3"/>
  <c r="A368" i="3"/>
  <c r="C368" i="3"/>
  <c r="D368" i="3"/>
  <c r="F368" i="3" s="1"/>
  <c r="E368" i="3"/>
  <c r="A481" i="3"/>
  <c r="C481" i="3"/>
  <c r="D481" i="3"/>
  <c r="F481" i="3" s="1"/>
  <c r="E481" i="3"/>
  <c r="A365" i="3"/>
  <c r="C365" i="3"/>
  <c r="D365" i="3"/>
  <c r="F365" i="3" s="1"/>
  <c r="E365" i="3"/>
  <c r="A219" i="3"/>
  <c r="C219" i="3"/>
  <c r="D219" i="3"/>
  <c r="F219" i="3" s="1"/>
  <c r="E219" i="3"/>
  <c r="A506" i="3"/>
  <c r="C506" i="3"/>
  <c r="D506" i="3"/>
  <c r="F506" i="3" s="1"/>
  <c r="E506" i="3"/>
  <c r="A243" i="3"/>
  <c r="C243" i="3"/>
  <c r="D243" i="3"/>
  <c r="F243" i="3" s="1"/>
  <c r="E243" i="3"/>
  <c r="A244" i="3"/>
  <c r="C244" i="3"/>
  <c r="D244" i="3"/>
  <c r="F244" i="3" s="1"/>
  <c r="E244" i="3"/>
  <c r="A328" i="3"/>
  <c r="C328" i="3"/>
  <c r="D328" i="3"/>
  <c r="F328" i="3" s="1"/>
  <c r="E328" i="3"/>
  <c r="A194" i="3"/>
  <c r="C194" i="3"/>
  <c r="D194" i="3"/>
  <c r="F194" i="3" s="1"/>
  <c r="E194" i="3"/>
  <c r="A30" i="3"/>
  <c r="C30" i="3"/>
  <c r="D30" i="3"/>
  <c r="F30" i="3" s="1"/>
  <c r="E30" i="3"/>
  <c r="A341" i="3"/>
  <c r="C341" i="3"/>
  <c r="D341" i="3"/>
  <c r="F341" i="3" s="1"/>
  <c r="E341" i="3"/>
  <c r="A287" i="3"/>
  <c r="C287" i="3"/>
  <c r="D287" i="3"/>
  <c r="F287" i="3" s="1"/>
  <c r="E287" i="3"/>
  <c r="A250" i="3"/>
  <c r="C250" i="3"/>
  <c r="D250" i="3"/>
  <c r="F250" i="3" s="1"/>
  <c r="E250" i="3"/>
  <c r="A251" i="3"/>
  <c r="C251" i="3"/>
  <c r="D251" i="3"/>
  <c r="F251" i="3" s="1"/>
  <c r="E251" i="3"/>
  <c r="A429" i="3"/>
  <c r="C429" i="3"/>
  <c r="D429" i="3"/>
  <c r="F429" i="3" s="1"/>
  <c r="E429" i="3"/>
  <c r="A360" i="3"/>
  <c r="C360" i="3"/>
  <c r="D360" i="3"/>
  <c r="F360" i="3" s="1"/>
  <c r="E360" i="3"/>
  <c r="A254" i="3"/>
  <c r="C254" i="3"/>
  <c r="D254" i="3"/>
  <c r="F254" i="3" s="1"/>
  <c r="E254" i="3"/>
  <c r="A255" i="3"/>
  <c r="C255" i="3"/>
  <c r="D255" i="3"/>
  <c r="F255" i="3" s="1"/>
  <c r="E255" i="3"/>
  <c r="A256" i="3"/>
  <c r="C256" i="3"/>
  <c r="D256" i="3"/>
  <c r="F256" i="3" s="1"/>
  <c r="E256" i="3"/>
  <c r="A257" i="3"/>
  <c r="C257" i="3"/>
  <c r="D257" i="3"/>
  <c r="F257" i="3" s="1"/>
  <c r="E257" i="3"/>
  <c r="A452" i="3"/>
  <c r="C452" i="3"/>
  <c r="D452" i="3"/>
  <c r="F452" i="3" s="1"/>
  <c r="E452" i="3"/>
  <c r="A259" i="3"/>
  <c r="C259" i="3"/>
  <c r="D259" i="3"/>
  <c r="F259" i="3" s="1"/>
  <c r="E259" i="3"/>
  <c r="A253" i="3"/>
  <c r="C253" i="3"/>
  <c r="D253" i="3"/>
  <c r="F253" i="3" s="1"/>
  <c r="E253" i="3"/>
  <c r="A261" i="3"/>
  <c r="C261" i="3"/>
  <c r="D261" i="3"/>
  <c r="F261" i="3" s="1"/>
  <c r="E261" i="3"/>
  <c r="A262" i="3"/>
  <c r="C262" i="3"/>
  <c r="D262" i="3"/>
  <c r="F262" i="3" s="1"/>
  <c r="E262" i="3"/>
  <c r="A263" i="3"/>
  <c r="C263" i="3"/>
  <c r="D263" i="3"/>
  <c r="F263" i="3" s="1"/>
  <c r="E263" i="3"/>
  <c r="A264" i="3"/>
  <c r="C264" i="3"/>
  <c r="D264" i="3"/>
  <c r="F264" i="3" s="1"/>
  <c r="E264" i="3"/>
  <c r="A265" i="3"/>
  <c r="C265" i="3"/>
  <c r="D265" i="3"/>
  <c r="F265" i="3" s="1"/>
  <c r="E265" i="3"/>
  <c r="A130" i="3"/>
  <c r="C130" i="3"/>
  <c r="D130" i="3"/>
  <c r="F130" i="3" s="1"/>
  <c r="E130" i="3"/>
  <c r="A125" i="3"/>
  <c r="C125" i="3"/>
  <c r="D125" i="3"/>
  <c r="F125" i="3" s="1"/>
  <c r="E125" i="3"/>
  <c r="A268" i="3"/>
  <c r="C268" i="3"/>
  <c r="D268" i="3"/>
  <c r="F268" i="3" s="1"/>
  <c r="E268" i="3"/>
  <c r="A161" i="3"/>
  <c r="C161" i="3"/>
  <c r="D161" i="3"/>
  <c r="F161" i="3" s="1"/>
  <c r="E161" i="3"/>
  <c r="A207" i="3"/>
  <c r="C207" i="3"/>
  <c r="D207" i="3"/>
  <c r="F207" i="3" s="1"/>
  <c r="E207" i="3"/>
  <c r="A550" i="3"/>
  <c r="C550" i="3"/>
  <c r="D550" i="3"/>
  <c r="F550" i="3" s="1"/>
  <c r="E550" i="3"/>
  <c r="A401" i="3"/>
  <c r="C401" i="3"/>
  <c r="D401" i="3"/>
  <c r="F401" i="3" s="1"/>
  <c r="E401" i="3"/>
  <c r="A537" i="3"/>
  <c r="C537" i="3"/>
  <c r="D537" i="3"/>
  <c r="F537" i="3" s="1"/>
  <c r="E537" i="3"/>
  <c r="A121" i="3"/>
  <c r="C121" i="3"/>
  <c r="D121" i="3"/>
  <c r="F121" i="3" s="1"/>
  <c r="E121" i="3"/>
  <c r="A139" i="3"/>
  <c r="C139" i="3"/>
  <c r="D139" i="3"/>
  <c r="F139" i="3" s="1"/>
  <c r="E139" i="3"/>
  <c r="A276" i="3"/>
  <c r="C276" i="3"/>
  <c r="D276" i="3"/>
  <c r="F276" i="3" s="1"/>
  <c r="E276" i="3"/>
  <c r="A361" i="3"/>
  <c r="C361" i="3"/>
  <c r="D361" i="3"/>
  <c r="F361" i="3" s="1"/>
  <c r="E361" i="3"/>
  <c r="A356" i="3"/>
  <c r="C356" i="3"/>
  <c r="D356" i="3"/>
  <c r="F356" i="3" s="1"/>
  <c r="E356" i="3"/>
  <c r="A323" i="3"/>
  <c r="C323" i="3"/>
  <c r="D323" i="3"/>
  <c r="F323" i="3" s="1"/>
  <c r="E323" i="3"/>
  <c r="A4" i="3"/>
  <c r="C4" i="3"/>
  <c r="D4" i="3"/>
  <c r="F4" i="3" s="1"/>
  <c r="E4" i="3"/>
  <c r="A320" i="3"/>
  <c r="C320" i="3"/>
  <c r="D320" i="3"/>
  <c r="F320" i="3" s="1"/>
  <c r="E320" i="3"/>
  <c r="A282" i="3"/>
  <c r="C282" i="3"/>
  <c r="D282" i="3"/>
  <c r="F282" i="3" s="1"/>
  <c r="E282" i="3"/>
  <c r="A283" i="3"/>
  <c r="C283" i="3"/>
  <c r="D283" i="3"/>
  <c r="F283" i="3" s="1"/>
  <c r="E283" i="3"/>
  <c r="A284" i="3"/>
  <c r="C284" i="3"/>
  <c r="D284" i="3"/>
  <c r="F284" i="3" s="1"/>
  <c r="E284" i="3"/>
  <c r="A285" i="3"/>
  <c r="C285" i="3"/>
  <c r="D285" i="3"/>
  <c r="F285" i="3" s="1"/>
  <c r="E285" i="3"/>
  <c r="A534" i="3"/>
  <c r="C534" i="3"/>
  <c r="D534" i="3"/>
  <c r="F534" i="3" s="1"/>
  <c r="E534" i="3"/>
  <c r="A248" i="3"/>
  <c r="C248" i="3"/>
  <c r="D248" i="3"/>
  <c r="F248" i="3" s="1"/>
  <c r="E248" i="3"/>
  <c r="A288" i="3"/>
  <c r="C288" i="3"/>
  <c r="D288" i="3"/>
  <c r="F288" i="3" s="1"/>
  <c r="E288" i="3"/>
  <c r="A289" i="3"/>
  <c r="C289" i="3"/>
  <c r="D289" i="3"/>
  <c r="F289" i="3" s="1"/>
  <c r="E289" i="3"/>
  <c r="A215" i="3"/>
  <c r="C215" i="3"/>
  <c r="D215" i="3"/>
  <c r="F215" i="3" s="1"/>
  <c r="E215" i="3"/>
  <c r="A291" i="3"/>
  <c r="C291" i="3"/>
  <c r="D291" i="3"/>
  <c r="F291" i="3" s="1"/>
  <c r="E291" i="3"/>
  <c r="A292" i="3"/>
  <c r="C292" i="3"/>
  <c r="D292" i="3"/>
  <c r="F292" i="3" s="1"/>
  <c r="E292" i="3"/>
  <c r="A336" i="3"/>
  <c r="C336" i="3"/>
  <c r="D336" i="3"/>
  <c r="F336" i="3" s="1"/>
  <c r="E336" i="3"/>
  <c r="A294" i="3"/>
  <c r="C294" i="3"/>
  <c r="D294" i="3"/>
  <c r="F294" i="3" s="1"/>
  <c r="E294" i="3"/>
  <c r="A295" i="3"/>
  <c r="C295" i="3"/>
  <c r="D295" i="3"/>
  <c r="F295" i="3" s="1"/>
  <c r="E295" i="3"/>
  <c r="A313" i="3"/>
  <c r="C313" i="3"/>
  <c r="D313" i="3"/>
  <c r="F313" i="3" s="1"/>
  <c r="E313" i="3"/>
  <c r="A297" i="3"/>
  <c r="C297" i="3"/>
  <c r="D297" i="3"/>
  <c r="F297" i="3" s="1"/>
  <c r="E297" i="3"/>
  <c r="A298" i="3"/>
  <c r="C298" i="3"/>
  <c r="D298" i="3"/>
  <c r="F298" i="3" s="1"/>
  <c r="E298" i="3"/>
  <c r="A299" i="3"/>
  <c r="C299" i="3"/>
  <c r="D299" i="3"/>
  <c r="F299" i="3" s="1"/>
  <c r="E299" i="3"/>
  <c r="A300" i="3"/>
  <c r="C300" i="3"/>
  <c r="D300" i="3"/>
  <c r="F300" i="3" s="1"/>
  <c r="E300" i="3"/>
  <c r="A301" i="3"/>
  <c r="C301" i="3"/>
  <c r="D301" i="3"/>
  <c r="F301" i="3" s="1"/>
  <c r="E301" i="3"/>
  <c r="A427" i="3"/>
  <c r="C427" i="3"/>
  <c r="D427" i="3"/>
  <c r="F427" i="3" s="1"/>
  <c r="E427" i="3"/>
  <c r="A303" i="3"/>
  <c r="C303" i="3"/>
  <c r="D303" i="3"/>
  <c r="F303" i="3" s="1"/>
  <c r="E303" i="3"/>
  <c r="A304" i="3"/>
  <c r="C304" i="3"/>
  <c r="D304" i="3"/>
  <c r="F304" i="3" s="1"/>
  <c r="E304" i="3"/>
  <c r="A305" i="3"/>
  <c r="C305" i="3"/>
  <c r="D305" i="3"/>
  <c r="F305" i="3" s="1"/>
  <c r="E305" i="3"/>
  <c r="A445" i="3"/>
  <c r="C445" i="3"/>
  <c r="D445" i="3"/>
  <c r="F445" i="3" s="1"/>
  <c r="E445" i="3"/>
  <c r="A307" i="3"/>
  <c r="C307" i="3"/>
  <c r="D307" i="3"/>
  <c r="F307" i="3" s="1"/>
  <c r="E307" i="3"/>
  <c r="A308" i="3"/>
  <c r="C308" i="3"/>
  <c r="D308" i="3"/>
  <c r="F308" i="3" s="1"/>
  <c r="E308" i="3"/>
  <c r="A235" i="3"/>
  <c r="C235" i="3"/>
  <c r="D235" i="3"/>
  <c r="F235" i="3" s="1"/>
  <c r="E235" i="3"/>
  <c r="A217" i="3"/>
  <c r="C217" i="3"/>
  <c r="D217" i="3"/>
  <c r="F217" i="3" s="1"/>
  <c r="E217" i="3"/>
  <c r="A239" i="3"/>
  <c r="C239" i="3"/>
  <c r="D239" i="3"/>
  <c r="F239" i="3" s="1"/>
  <c r="E239" i="3"/>
  <c r="A271" i="3"/>
  <c r="C271" i="3"/>
  <c r="D271" i="3"/>
  <c r="F271" i="3" s="1"/>
  <c r="E271" i="3"/>
  <c r="A444" i="3"/>
  <c r="C444" i="3"/>
  <c r="D444" i="3"/>
  <c r="F444" i="3" s="1"/>
  <c r="E444" i="3"/>
  <c r="A314" i="3"/>
  <c r="C314" i="3"/>
  <c r="D314" i="3"/>
  <c r="F314" i="3" s="1"/>
  <c r="E314" i="3"/>
  <c r="A315" i="3"/>
  <c r="C315" i="3"/>
  <c r="D315" i="3"/>
  <c r="F315" i="3" s="1"/>
  <c r="E315" i="3"/>
  <c r="A122" i="3"/>
  <c r="C122" i="3"/>
  <c r="D122" i="3"/>
  <c r="F122" i="3" s="1"/>
  <c r="E122" i="3"/>
  <c r="A317" i="3"/>
  <c r="C317" i="3"/>
  <c r="D317" i="3"/>
  <c r="F317" i="3" s="1"/>
  <c r="E317" i="3"/>
  <c r="A89" i="3"/>
  <c r="C89" i="3"/>
  <c r="D89" i="3"/>
  <c r="F89" i="3" s="1"/>
  <c r="E89" i="3"/>
  <c r="A56" i="3"/>
  <c r="C56" i="3"/>
  <c r="D56" i="3"/>
  <c r="F56" i="3" s="1"/>
  <c r="E56" i="3"/>
  <c r="A286" i="3"/>
  <c r="C286" i="3"/>
  <c r="D286" i="3"/>
  <c r="F286" i="3" s="1"/>
  <c r="E286" i="3"/>
  <c r="A331" i="3"/>
  <c r="C331" i="3"/>
  <c r="D331" i="3"/>
  <c r="F331" i="3" s="1"/>
  <c r="E331" i="3"/>
  <c r="A274" i="3"/>
  <c r="C274" i="3"/>
  <c r="D274" i="3"/>
  <c r="F274" i="3" s="1"/>
  <c r="E274" i="3"/>
  <c r="A344" i="3"/>
  <c r="C344" i="3"/>
  <c r="D344" i="3"/>
  <c r="F344" i="3" s="1"/>
  <c r="E344" i="3"/>
  <c r="A490" i="3"/>
  <c r="C490" i="3"/>
  <c r="D490" i="3"/>
  <c r="F490" i="3" s="1"/>
  <c r="E490" i="3"/>
  <c r="A495" i="3"/>
  <c r="C495" i="3"/>
  <c r="D495" i="3"/>
  <c r="F495" i="3" s="1"/>
  <c r="E495" i="3"/>
  <c r="A484" i="3"/>
  <c r="C484" i="3"/>
  <c r="D484" i="3"/>
  <c r="F484" i="3" s="1"/>
  <c r="E484" i="3"/>
  <c r="A517" i="3"/>
  <c r="C517" i="3"/>
  <c r="D517" i="3"/>
  <c r="F517" i="3" s="1"/>
  <c r="E517" i="3"/>
  <c r="A527" i="3"/>
  <c r="C527" i="3"/>
  <c r="D527" i="3"/>
  <c r="F527" i="3" s="1"/>
  <c r="E527" i="3"/>
  <c r="A242" i="3"/>
  <c r="C242" i="3"/>
  <c r="D242" i="3"/>
  <c r="F242" i="3" s="1"/>
  <c r="E242" i="3"/>
  <c r="A432" i="3"/>
  <c r="C432" i="3"/>
  <c r="D432" i="3"/>
  <c r="F432" i="3" s="1"/>
  <c r="E432" i="3"/>
  <c r="A352" i="3"/>
  <c r="C352" i="3"/>
  <c r="D352" i="3"/>
  <c r="F352" i="3" s="1"/>
  <c r="E352" i="3"/>
  <c r="A332" i="3"/>
  <c r="C332" i="3"/>
  <c r="D332" i="3"/>
  <c r="F332" i="3" s="1"/>
  <c r="E332" i="3"/>
  <c r="A333" i="3"/>
  <c r="C333" i="3"/>
  <c r="D333" i="3"/>
  <c r="F333" i="3" s="1"/>
  <c r="E333" i="3"/>
  <c r="A93" i="3"/>
  <c r="C93" i="3"/>
  <c r="D93" i="3"/>
  <c r="F93" i="3" s="1"/>
  <c r="E93" i="3"/>
  <c r="A335" i="3"/>
  <c r="C335" i="3"/>
  <c r="D335" i="3"/>
  <c r="F335" i="3" s="1"/>
  <c r="E335" i="3"/>
  <c r="A459" i="3"/>
  <c r="C459" i="3"/>
  <c r="D459" i="3"/>
  <c r="F459" i="3" s="1"/>
  <c r="E459" i="3"/>
  <c r="A518" i="3"/>
  <c r="C518" i="3"/>
  <c r="D518" i="3"/>
  <c r="F518" i="3" s="1"/>
  <c r="E518" i="3"/>
  <c r="A338" i="3"/>
  <c r="C338" i="3"/>
  <c r="D338" i="3"/>
  <c r="F338" i="3" s="1"/>
  <c r="E338" i="3"/>
  <c r="A163" i="3"/>
  <c r="C163" i="3"/>
  <c r="D163" i="3"/>
  <c r="F163" i="3" s="1"/>
  <c r="E163" i="3"/>
  <c r="A448" i="3"/>
  <c r="C448" i="3"/>
  <c r="D448" i="3"/>
  <c r="F448" i="3" s="1"/>
  <c r="E448" i="3"/>
  <c r="A516" i="3"/>
  <c r="C516" i="3"/>
  <c r="D516" i="3"/>
  <c r="F516" i="3" s="1"/>
  <c r="E516" i="3"/>
  <c r="A503" i="3"/>
  <c r="C503" i="3"/>
  <c r="D503" i="3"/>
  <c r="F503" i="3" s="1"/>
  <c r="E503" i="3"/>
  <c r="A343" i="3"/>
  <c r="C343" i="3"/>
  <c r="D343" i="3"/>
  <c r="F343" i="3" s="1"/>
  <c r="E343" i="3"/>
  <c r="A105" i="3"/>
  <c r="C105" i="3"/>
  <c r="D105" i="3"/>
  <c r="F105" i="3" s="1"/>
  <c r="E105" i="3"/>
  <c r="A345" i="3"/>
  <c r="C345" i="3"/>
  <c r="D345" i="3"/>
  <c r="F345" i="3" s="1"/>
  <c r="E345" i="3"/>
  <c r="A467" i="3"/>
  <c r="C467" i="3"/>
  <c r="D467" i="3"/>
  <c r="F467" i="3" s="1"/>
  <c r="E467" i="3"/>
  <c r="A565" i="3"/>
  <c r="C565" i="3"/>
  <c r="D565" i="3"/>
  <c r="F565" i="3" s="1"/>
  <c r="E565" i="3"/>
  <c r="A348" i="3"/>
  <c r="C348" i="3"/>
  <c r="D348" i="3"/>
  <c r="F348" i="3" s="1"/>
  <c r="E348" i="3"/>
  <c r="A349" i="3"/>
  <c r="C349" i="3"/>
  <c r="D349" i="3"/>
  <c r="F349" i="3" s="1"/>
  <c r="E349" i="3"/>
  <c r="A556" i="3"/>
  <c r="C556" i="3"/>
  <c r="D556" i="3"/>
  <c r="F556" i="3" s="1"/>
  <c r="E556" i="3"/>
  <c r="A351" i="3"/>
  <c r="C351" i="3"/>
  <c r="D351" i="3"/>
  <c r="F351" i="3" s="1"/>
  <c r="E351" i="3"/>
  <c r="A238" i="3"/>
  <c r="C238" i="3"/>
  <c r="D238" i="3"/>
  <c r="F238" i="3" s="1"/>
  <c r="E238" i="3"/>
  <c r="A353" i="3"/>
  <c r="C353" i="3"/>
  <c r="D353" i="3"/>
  <c r="F353" i="3" s="1"/>
  <c r="E353" i="3"/>
  <c r="A354" i="3"/>
  <c r="C354" i="3"/>
  <c r="D354" i="3"/>
  <c r="F354" i="3" s="1"/>
  <c r="E354" i="3"/>
  <c r="A272" i="3"/>
  <c r="C272" i="3"/>
  <c r="D272" i="3"/>
  <c r="F272" i="3" s="1"/>
  <c r="E272" i="3"/>
  <c r="A450" i="3"/>
  <c r="C450" i="3"/>
  <c r="D450" i="3"/>
  <c r="F450" i="3" s="1"/>
  <c r="E450" i="3"/>
  <c r="A218" i="3"/>
  <c r="C218" i="3"/>
  <c r="D218" i="3"/>
  <c r="F218" i="3" s="1"/>
  <c r="E218" i="3"/>
  <c r="A358" i="3"/>
  <c r="C358" i="3"/>
  <c r="D358" i="3"/>
  <c r="F358" i="3" s="1"/>
  <c r="E358" i="3"/>
  <c r="A359" i="3"/>
  <c r="C359" i="3"/>
  <c r="D359" i="3"/>
  <c r="F359" i="3" s="1"/>
  <c r="E359" i="3"/>
  <c r="A564" i="3"/>
  <c r="C564" i="3"/>
  <c r="D564" i="3"/>
  <c r="F564" i="3" s="1"/>
  <c r="E564" i="3"/>
  <c r="A553" i="3"/>
  <c r="C553" i="3"/>
  <c r="D553" i="3"/>
  <c r="F553" i="3" s="1"/>
  <c r="E553" i="3"/>
  <c r="A362" i="3"/>
  <c r="C362" i="3"/>
  <c r="D362" i="3"/>
  <c r="F362" i="3" s="1"/>
  <c r="E362" i="3"/>
  <c r="A363" i="3"/>
  <c r="C363" i="3"/>
  <c r="D363" i="3"/>
  <c r="F363" i="3" s="1"/>
  <c r="E363" i="3"/>
  <c r="A364" i="3"/>
  <c r="C364" i="3"/>
  <c r="D364" i="3"/>
  <c r="F364" i="3" s="1"/>
  <c r="E364" i="3"/>
  <c r="A384" i="3"/>
  <c r="C384" i="3"/>
  <c r="D384" i="3"/>
  <c r="F384" i="3" s="1"/>
  <c r="E384" i="3"/>
  <c r="A552" i="3"/>
  <c r="C552" i="3"/>
  <c r="D552" i="3"/>
  <c r="F552" i="3" s="1"/>
  <c r="E552" i="3"/>
  <c r="A557" i="3"/>
  <c r="C557" i="3"/>
  <c r="D557" i="3"/>
  <c r="F557" i="3" s="1"/>
  <c r="E557" i="3"/>
  <c r="A544" i="3"/>
  <c r="C544" i="3"/>
  <c r="D544" i="3"/>
  <c r="F544" i="3" s="1"/>
  <c r="E544" i="3"/>
  <c r="A476" i="3"/>
  <c r="C476" i="3"/>
  <c r="D476" i="3"/>
  <c r="F476" i="3" s="1"/>
  <c r="E476" i="3"/>
  <c r="A326" i="3"/>
  <c r="C326" i="3"/>
  <c r="D326" i="3"/>
  <c r="F326" i="3" s="1"/>
  <c r="E326" i="3"/>
  <c r="A216" i="3"/>
  <c r="C216" i="3"/>
  <c r="D216" i="3"/>
  <c r="F216" i="3" s="1"/>
  <c r="E216" i="3"/>
  <c r="A410" i="3"/>
  <c r="C410" i="3"/>
  <c r="D410" i="3"/>
  <c r="F410" i="3" s="1"/>
  <c r="E410" i="3"/>
  <c r="A147" i="3"/>
  <c r="C147" i="3"/>
  <c r="D147" i="3"/>
  <c r="F147" i="3" s="1"/>
  <c r="E147" i="3"/>
  <c r="A302" i="3"/>
  <c r="C302" i="3"/>
  <c r="D302" i="3"/>
  <c r="F302" i="3" s="1"/>
  <c r="E302" i="3"/>
  <c r="A228" i="3"/>
  <c r="C228" i="3"/>
  <c r="D228" i="3"/>
  <c r="F228" i="3" s="1"/>
  <c r="E228" i="3"/>
  <c r="A376" i="3"/>
  <c r="C376" i="3"/>
  <c r="D376" i="3"/>
  <c r="F376" i="3" s="1"/>
  <c r="E376" i="3"/>
  <c r="A377" i="3"/>
  <c r="C377" i="3"/>
  <c r="D377" i="3"/>
  <c r="F377" i="3" s="1"/>
  <c r="E377" i="3"/>
  <c r="A378" i="3"/>
  <c r="C378" i="3"/>
  <c r="D378" i="3"/>
  <c r="F378" i="3" s="1"/>
  <c r="E378" i="3"/>
  <c r="A379" i="3"/>
  <c r="C379" i="3"/>
  <c r="D379" i="3"/>
  <c r="F379" i="3" s="1"/>
  <c r="E379" i="3"/>
  <c r="A6" i="3"/>
  <c r="C6" i="3"/>
  <c r="D6" i="3"/>
  <c r="F6" i="3" s="1"/>
  <c r="E6" i="3"/>
  <c r="A321" i="3"/>
  <c r="C321" i="3"/>
  <c r="D321" i="3"/>
  <c r="F321" i="3" s="1"/>
  <c r="E321" i="3"/>
  <c r="A169" i="3"/>
  <c r="C169" i="3"/>
  <c r="D169" i="3"/>
  <c r="F169" i="3" s="1"/>
  <c r="E169" i="3"/>
  <c r="A81" i="3"/>
  <c r="C81" i="3"/>
  <c r="D81" i="3"/>
  <c r="F81" i="3" s="1"/>
  <c r="E81" i="3"/>
  <c r="A347" i="3"/>
  <c r="C347" i="3"/>
  <c r="D347" i="3"/>
  <c r="F347" i="3" s="1"/>
  <c r="E347" i="3"/>
  <c r="A385" i="3"/>
  <c r="C385" i="3"/>
  <c r="D385" i="3"/>
  <c r="F385" i="3" s="1"/>
  <c r="E385" i="3"/>
  <c r="A386" i="3"/>
  <c r="C386" i="3"/>
  <c r="D386" i="3"/>
  <c r="F386" i="3" s="1"/>
  <c r="E386" i="3"/>
  <c r="A387" i="3"/>
  <c r="C387" i="3"/>
  <c r="D387" i="3"/>
  <c r="F387" i="3" s="1"/>
  <c r="E387" i="3"/>
  <c r="A388" i="3"/>
  <c r="C388" i="3"/>
  <c r="D388" i="3"/>
  <c r="F388" i="3" s="1"/>
  <c r="E388" i="3"/>
  <c r="A389" i="3"/>
  <c r="C389" i="3"/>
  <c r="D389" i="3"/>
  <c r="F389" i="3" s="1"/>
  <c r="E389" i="3"/>
  <c r="A390" i="3"/>
  <c r="C390" i="3"/>
  <c r="D390" i="3"/>
  <c r="F390" i="3" s="1"/>
  <c r="E390" i="3"/>
  <c r="A391" i="3"/>
  <c r="C391" i="3"/>
  <c r="D391" i="3"/>
  <c r="F391" i="3" s="1"/>
  <c r="E391" i="3"/>
  <c r="A392" i="3"/>
  <c r="C392" i="3"/>
  <c r="D392" i="3"/>
  <c r="F392" i="3" s="1"/>
  <c r="E392" i="3"/>
  <c r="A67" i="3"/>
  <c r="C67" i="3"/>
  <c r="D67" i="3"/>
  <c r="F67" i="3" s="1"/>
  <c r="E67" i="3"/>
  <c r="A496" i="3"/>
  <c r="C496" i="3"/>
  <c r="D496" i="3"/>
  <c r="F496" i="3" s="1"/>
  <c r="E496" i="3"/>
  <c r="A395" i="3"/>
  <c r="C395" i="3"/>
  <c r="D395" i="3"/>
  <c r="F395" i="3" s="1"/>
  <c r="E395" i="3"/>
  <c r="A396" i="3"/>
  <c r="C396" i="3"/>
  <c r="D396" i="3"/>
  <c r="F396" i="3" s="1"/>
  <c r="E396" i="3"/>
  <c r="A397" i="3"/>
  <c r="C397" i="3"/>
  <c r="D397" i="3"/>
  <c r="F397" i="3" s="1"/>
  <c r="E397" i="3"/>
  <c r="A568" i="3"/>
  <c r="C568" i="3"/>
  <c r="D568" i="3"/>
  <c r="F568" i="3" s="1"/>
  <c r="E568" i="3"/>
  <c r="A182" i="3"/>
  <c r="C182" i="3"/>
  <c r="D182" i="3"/>
  <c r="F182" i="3" s="1"/>
  <c r="E182" i="3"/>
  <c r="A3" i="3"/>
  <c r="C3" i="3"/>
  <c r="D3" i="3"/>
  <c r="F3" i="3" s="1"/>
  <c r="E3" i="3"/>
  <c r="A431" i="3"/>
  <c r="C431" i="3"/>
  <c r="D431" i="3"/>
  <c r="F431" i="3" s="1"/>
  <c r="E431" i="3"/>
  <c r="A402" i="3"/>
  <c r="C402" i="3"/>
  <c r="D402" i="3"/>
  <c r="F402" i="3" s="1"/>
  <c r="E402" i="3"/>
  <c r="A403" i="3"/>
  <c r="C403" i="3"/>
  <c r="D403" i="3"/>
  <c r="F403" i="3" s="1"/>
  <c r="E403" i="3"/>
  <c r="A404" i="3"/>
  <c r="C404" i="3"/>
  <c r="D404" i="3"/>
  <c r="F404" i="3" s="1"/>
  <c r="E404" i="3"/>
  <c r="A405" i="3"/>
  <c r="C405" i="3"/>
  <c r="D405" i="3"/>
  <c r="F405" i="3" s="1"/>
  <c r="E405" i="3"/>
  <c r="A551" i="3"/>
  <c r="C551" i="3"/>
  <c r="D551" i="3"/>
  <c r="F551" i="3" s="1"/>
  <c r="E551" i="3"/>
  <c r="A407" i="3"/>
  <c r="C407" i="3"/>
  <c r="D407" i="3"/>
  <c r="F407" i="3" s="1"/>
  <c r="E407" i="3"/>
  <c r="A408" i="3"/>
  <c r="C408" i="3"/>
  <c r="D408" i="3"/>
  <c r="F408" i="3" s="1"/>
  <c r="E408" i="3"/>
  <c r="A409" i="3"/>
  <c r="C409" i="3"/>
  <c r="D409" i="3"/>
  <c r="F409" i="3" s="1"/>
  <c r="E409" i="3"/>
  <c r="A393" i="3"/>
  <c r="C393" i="3"/>
  <c r="D393" i="3"/>
  <c r="F393" i="3" s="1"/>
  <c r="E393" i="3"/>
  <c r="A229" i="3"/>
  <c r="C229" i="3"/>
  <c r="D229" i="3"/>
  <c r="F229" i="3" s="1"/>
  <c r="E229" i="3"/>
  <c r="A312" i="3"/>
  <c r="C312" i="3"/>
  <c r="D312" i="3"/>
  <c r="F312" i="3" s="1"/>
  <c r="E312" i="3"/>
  <c r="A23" i="3"/>
  <c r="C23" i="3"/>
  <c r="D23" i="3"/>
  <c r="F23" i="3" s="1"/>
  <c r="E23" i="3"/>
  <c r="A414" i="3"/>
  <c r="C414" i="3"/>
  <c r="D414" i="3"/>
  <c r="F414" i="3" s="1"/>
  <c r="E414" i="3"/>
  <c r="A415" i="3"/>
  <c r="C415" i="3"/>
  <c r="D415" i="3"/>
  <c r="F415" i="3" s="1"/>
  <c r="E415" i="3"/>
  <c r="A491" i="3"/>
  <c r="C491" i="3"/>
  <c r="D491" i="3"/>
  <c r="F491" i="3" s="1"/>
  <c r="E491" i="3"/>
  <c r="A15" i="3"/>
  <c r="C15" i="3"/>
  <c r="D15" i="3"/>
  <c r="F15" i="3" s="1"/>
  <c r="E15" i="3"/>
  <c r="A17" i="3"/>
  <c r="C17" i="3"/>
  <c r="D17" i="3"/>
  <c r="F17" i="3" s="1"/>
  <c r="E17" i="3"/>
  <c r="A74" i="3"/>
  <c r="C74" i="3"/>
  <c r="D74" i="3"/>
  <c r="F74" i="3" s="1"/>
  <c r="E74" i="3"/>
  <c r="A69" i="3"/>
  <c r="C69" i="3"/>
  <c r="D69" i="3"/>
  <c r="F69" i="3" s="1"/>
  <c r="E69" i="3"/>
  <c r="A559" i="3"/>
  <c r="C559" i="3"/>
  <c r="D559" i="3"/>
  <c r="F559" i="3" s="1"/>
  <c r="E559" i="3"/>
  <c r="A110" i="3"/>
  <c r="C110" i="3"/>
  <c r="D110" i="3"/>
  <c r="F110" i="3" s="1"/>
  <c r="E110" i="3"/>
  <c r="A457" i="3"/>
  <c r="C457" i="3"/>
  <c r="D457" i="3"/>
  <c r="F457" i="3" s="1"/>
  <c r="E457" i="3"/>
  <c r="A424" i="3"/>
  <c r="C424" i="3"/>
  <c r="D424" i="3"/>
  <c r="F424" i="3" s="1"/>
  <c r="E424" i="3"/>
  <c r="A425" i="3"/>
  <c r="C425" i="3"/>
  <c r="D425" i="3"/>
  <c r="F425" i="3" s="1"/>
  <c r="E425" i="3"/>
  <c r="A426" i="3"/>
  <c r="C426" i="3"/>
  <c r="D426" i="3"/>
  <c r="F426" i="3" s="1"/>
  <c r="E426" i="3"/>
  <c r="A309" i="3"/>
  <c r="C309" i="3"/>
  <c r="D309" i="3"/>
  <c r="F309" i="3" s="1"/>
  <c r="E309" i="3"/>
  <c r="A428" i="3"/>
  <c r="C428" i="3"/>
  <c r="D428" i="3"/>
  <c r="F428" i="3" s="1"/>
  <c r="E428" i="3"/>
  <c r="A473" i="3"/>
  <c r="C473" i="3"/>
  <c r="D473" i="3"/>
  <c r="F473" i="3" s="1"/>
  <c r="E473" i="3"/>
  <c r="A466" i="3"/>
  <c r="C466" i="3"/>
  <c r="D466" i="3"/>
  <c r="F466" i="3" s="1"/>
  <c r="E466" i="3"/>
  <c r="A278" i="3"/>
  <c r="C278" i="3"/>
  <c r="D278" i="3"/>
  <c r="F278" i="3" s="1"/>
  <c r="E278" i="3"/>
  <c r="A316" i="3"/>
  <c r="C316" i="3"/>
  <c r="D316" i="3"/>
  <c r="F316" i="3" s="1"/>
  <c r="E316" i="3"/>
  <c r="A183" i="3"/>
  <c r="C183" i="3"/>
  <c r="D183" i="3"/>
  <c r="F183" i="3" s="1"/>
  <c r="E183" i="3"/>
  <c r="A479" i="3"/>
  <c r="C479" i="3"/>
  <c r="D479" i="3"/>
  <c r="F479" i="3" s="1"/>
  <c r="E479" i="3"/>
  <c r="A435" i="3"/>
  <c r="C435" i="3"/>
  <c r="D435" i="3"/>
  <c r="F435" i="3" s="1"/>
  <c r="E435" i="3"/>
  <c r="A436" i="3"/>
  <c r="C436" i="3"/>
  <c r="D436" i="3"/>
  <c r="F436" i="3" s="1"/>
  <c r="E436" i="3"/>
  <c r="A475" i="3"/>
  <c r="C475" i="3"/>
  <c r="D475" i="3"/>
  <c r="F475" i="3" s="1"/>
  <c r="E475" i="3"/>
  <c r="A438" i="3"/>
  <c r="C438" i="3"/>
  <c r="D438" i="3"/>
  <c r="F438" i="3" s="1"/>
  <c r="E438" i="3"/>
  <c r="A213" i="3"/>
  <c r="C213" i="3"/>
  <c r="D213" i="3"/>
  <c r="F213" i="3" s="1"/>
  <c r="E213" i="3"/>
  <c r="A418" i="3"/>
  <c r="C418" i="3"/>
  <c r="D418" i="3"/>
  <c r="F418" i="3" s="1"/>
  <c r="E418" i="3"/>
  <c r="A441" i="3"/>
  <c r="C441" i="3"/>
  <c r="D441" i="3"/>
  <c r="F441" i="3" s="1"/>
  <c r="E441" i="3"/>
  <c r="A442" i="3"/>
  <c r="C442" i="3"/>
  <c r="D442" i="3"/>
  <c r="F442" i="3" s="1"/>
  <c r="E442" i="3"/>
  <c r="A355" i="3"/>
  <c r="C355" i="3"/>
  <c r="D355" i="3"/>
  <c r="F355" i="3" s="1"/>
  <c r="E355" i="3"/>
  <c r="A87" i="3"/>
  <c r="C87" i="3"/>
  <c r="D87" i="3"/>
  <c r="F87" i="3" s="1"/>
  <c r="E87" i="3"/>
  <c r="A419" i="3"/>
  <c r="C419" i="3"/>
  <c r="D419" i="3"/>
  <c r="F419" i="3" s="1"/>
  <c r="E419" i="3"/>
  <c r="A446" i="3"/>
  <c r="C446" i="3"/>
  <c r="D446" i="3"/>
  <c r="F446" i="3" s="1"/>
  <c r="E446" i="3"/>
  <c r="A447" i="3"/>
  <c r="C447" i="3"/>
  <c r="D447" i="3"/>
  <c r="F447" i="3" s="1"/>
  <c r="E447" i="3"/>
  <c r="A543" i="3"/>
  <c r="C543" i="3"/>
  <c r="D543" i="3"/>
  <c r="F543" i="3" s="1"/>
  <c r="E543" i="3"/>
  <c r="A453" i="3"/>
  <c r="C453" i="3"/>
  <c r="D453" i="3"/>
  <c r="F453" i="3" s="1"/>
  <c r="E453" i="3"/>
  <c r="A346" i="3"/>
  <c r="C346" i="3"/>
  <c r="D346" i="3"/>
  <c r="F346" i="3" s="1"/>
  <c r="E346" i="3"/>
  <c r="A180" i="3"/>
  <c r="C180" i="3"/>
  <c r="D180" i="3"/>
  <c r="F180" i="3" s="1"/>
  <c r="E180" i="3"/>
  <c r="A116" i="3"/>
  <c r="C116" i="3"/>
  <c r="D116" i="3"/>
  <c r="F116" i="3" s="1"/>
  <c r="E116" i="3"/>
  <c r="A171" i="3"/>
  <c r="C171" i="3"/>
  <c r="D171" i="3"/>
  <c r="F171" i="3" s="1"/>
  <c r="E171" i="3"/>
  <c r="A454" i="3"/>
  <c r="C454" i="3"/>
  <c r="D454" i="3"/>
  <c r="F454" i="3" s="1"/>
  <c r="E454" i="3"/>
  <c r="A455" i="3"/>
  <c r="C455" i="3"/>
  <c r="D455" i="3"/>
  <c r="F455" i="3" s="1"/>
  <c r="E455" i="3"/>
  <c r="A293" i="3"/>
  <c r="C293" i="3"/>
  <c r="D293" i="3"/>
  <c r="F293" i="3" s="1"/>
  <c r="E293" i="3"/>
  <c r="A554" i="3"/>
  <c r="C554" i="3"/>
  <c r="D554" i="3"/>
  <c r="F554" i="3" s="1"/>
  <c r="E554" i="3"/>
  <c r="A458" i="3"/>
  <c r="C458" i="3"/>
  <c r="D458" i="3"/>
  <c r="F458" i="3" s="1"/>
  <c r="E458" i="3"/>
  <c r="A369" i="3"/>
  <c r="C369" i="3"/>
  <c r="D369" i="3"/>
  <c r="F369" i="3" s="1"/>
  <c r="E369" i="3"/>
  <c r="A502" i="3"/>
  <c r="C502" i="3"/>
  <c r="D502" i="3"/>
  <c r="F502" i="3" s="1"/>
  <c r="E502" i="3"/>
  <c r="A510" i="3"/>
  <c r="C510" i="3"/>
  <c r="D510" i="3"/>
  <c r="F510" i="3" s="1"/>
  <c r="E510" i="3"/>
  <c r="A462" i="3"/>
  <c r="C462" i="3"/>
  <c r="D462" i="3"/>
  <c r="F462" i="3" s="1"/>
  <c r="E462" i="3"/>
  <c r="A463" i="3"/>
  <c r="C463" i="3"/>
  <c r="D463" i="3"/>
  <c r="F463" i="3" s="1"/>
  <c r="E463" i="3"/>
  <c r="A464" i="3"/>
  <c r="C464" i="3"/>
  <c r="D464" i="3"/>
  <c r="F464" i="3" s="1"/>
  <c r="E464" i="3"/>
  <c r="A296" i="3"/>
  <c r="C296" i="3"/>
  <c r="D296" i="3"/>
  <c r="F296" i="3" s="1"/>
  <c r="E296" i="3"/>
  <c r="A156" i="3"/>
  <c r="C156" i="3"/>
  <c r="D156" i="3"/>
  <c r="F156" i="3" s="1"/>
  <c r="E156" i="3"/>
  <c r="A249" i="3"/>
  <c r="C249" i="3"/>
  <c r="D249" i="3"/>
  <c r="F249" i="3" s="1"/>
  <c r="E249" i="3"/>
  <c r="A83" i="3"/>
  <c r="C83" i="3"/>
  <c r="D83" i="3"/>
  <c r="F83" i="3" s="1"/>
  <c r="E83" i="3"/>
  <c r="A469" i="3"/>
  <c r="C469" i="3"/>
  <c r="D469" i="3"/>
  <c r="F469" i="3" s="1"/>
  <c r="E469" i="3"/>
  <c r="A470" i="3"/>
  <c r="C470" i="3"/>
  <c r="D470" i="3"/>
  <c r="F470" i="3" s="1"/>
  <c r="E470" i="3"/>
  <c r="A471" i="3"/>
  <c r="C471" i="3"/>
  <c r="D471" i="3"/>
  <c r="F471" i="3" s="1"/>
  <c r="E471" i="3"/>
  <c r="A472" i="3"/>
  <c r="C472" i="3"/>
  <c r="D472" i="3"/>
  <c r="F472" i="3" s="1"/>
  <c r="E472" i="3"/>
  <c r="A212" i="3"/>
  <c r="C212" i="3"/>
  <c r="D212" i="3"/>
  <c r="F212" i="3" s="1"/>
  <c r="E212" i="3"/>
  <c r="A200" i="3"/>
  <c r="C200" i="3"/>
  <c r="D200" i="3"/>
  <c r="F200" i="3" s="1"/>
  <c r="E200" i="3"/>
  <c r="A175" i="3"/>
  <c r="C175" i="3"/>
  <c r="D175" i="3"/>
  <c r="F175" i="3" s="1"/>
  <c r="E175" i="3"/>
  <c r="A214" i="3"/>
  <c r="C214" i="3"/>
  <c r="D214" i="3"/>
  <c r="F214" i="3" s="1"/>
  <c r="E214" i="3"/>
  <c r="A39" i="3"/>
  <c r="C39" i="3"/>
  <c r="D39" i="3"/>
  <c r="F39" i="3" s="1"/>
  <c r="E39" i="3"/>
  <c r="A40" i="3"/>
  <c r="C40" i="3"/>
  <c r="D40" i="3"/>
  <c r="F40" i="3" s="1"/>
  <c r="E40" i="3"/>
  <c r="A42" i="3"/>
  <c r="C42" i="3"/>
  <c r="D42" i="3"/>
  <c r="F42" i="3" s="1"/>
  <c r="E42" i="3"/>
  <c r="A480" i="3"/>
  <c r="C480" i="3"/>
  <c r="D480" i="3"/>
  <c r="F480" i="3" s="1"/>
  <c r="E480" i="3"/>
  <c r="A162" i="3"/>
  <c r="C162" i="3"/>
  <c r="D162" i="3"/>
  <c r="F162" i="3" s="1"/>
  <c r="E162" i="3"/>
  <c r="A310" i="3"/>
  <c r="C310" i="3"/>
  <c r="D310" i="3"/>
  <c r="F310" i="3" s="1"/>
  <c r="E310" i="3"/>
  <c r="A483" i="3"/>
  <c r="C483" i="3"/>
  <c r="D483" i="3"/>
  <c r="F483" i="3" s="1"/>
  <c r="E483" i="3"/>
  <c r="A174" i="3"/>
  <c r="C174" i="3"/>
  <c r="D174" i="3"/>
  <c r="F174" i="3" s="1"/>
  <c r="E174" i="3"/>
  <c r="A485" i="3"/>
  <c r="C485" i="3"/>
  <c r="D485" i="3"/>
  <c r="F485" i="3" s="1"/>
  <c r="E485" i="3"/>
  <c r="A486" i="3"/>
  <c r="C486" i="3"/>
  <c r="D486" i="3"/>
  <c r="F486" i="3" s="1"/>
  <c r="E486" i="3"/>
  <c r="A487" i="3"/>
  <c r="C487" i="3"/>
  <c r="D487" i="3"/>
  <c r="F487" i="3" s="1"/>
  <c r="E487" i="3"/>
  <c r="A488" i="3"/>
  <c r="C488" i="3"/>
  <c r="D488" i="3"/>
  <c r="F488" i="3" s="1"/>
  <c r="E488" i="3"/>
  <c r="A277" i="3"/>
  <c r="C277" i="3"/>
  <c r="D277" i="3"/>
  <c r="F277" i="3" s="1"/>
  <c r="E277" i="3"/>
  <c r="A449" i="3"/>
  <c r="C449" i="3"/>
  <c r="D449" i="3"/>
  <c r="F449" i="3" s="1"/>
  <c r="E449" i="3"/>
  <c r="A324" i="3"/>
  <c r="C324" i="3"/>
  <c r="D324" i="3"/>
  <c r="F324" i="3" s="1"/>
  <c r="E324" i="3"/>
  <c r="A492" i="3"/>
  <c r="C492" i="3"/>
  <c r="D492" i="3"/>
  <c r="F492" i="3" s="1"/>
  <c r="E492" i="3"/>
  <c r="A493" i="3"/>
  <c r="C493" i="3"/>
  <c r="D493" i="3"/>
  <c r="F493" i="3" s="1"/>
  <c r="E493" i="3"/>
  <c r="A494" i="3"/>
  <c r="C494" i="3"/>
  <c r="D494" i="3"/>
  <c r="F494" i="3" s="1"/>
  <c r="E494" i="3"/>
  <c r="A329" i="3"/>
  <c r="C329" i="3"/>
  <c r="D329" i="3"/>
  <c r="F329" i="3" s="1"/>
  <c r="E329" i="3"/>
  <c r="A366" i="3"/>
  <c r="C366" i="3"/>
  <c r="D366" i="3"/>
  <c r="F366" i="3" s="1"/>
  <c r="E366" i="3"/>
  <c r="A497" i="3"/>
  <c r="C497" i="3"/>
  <c r="D497" i="3"/>
  <c r="F497" i="3" s="1"/>
  <c r="E497" i="3"/>
  <c r="A498" i="3"/>
  <c r="C498" i="3"/>
  <c r="D498" i="3"/>
  <c r="F498" i="3" s="1"/>
  <c r="E498" i="3"/>
  <c r="A499" i="3"/>
  <c r="C499" i="3"/>
  <c r="D499" i="3"/>
  <c r="F499" i="3" s="1"/>
  <c r="E499" i="3"/>
  <c r="A500" i="3"/>
  <c r="C500" i="3"/>
  <c r="D500" i="3"/>
  <c r="F500" i="3" s="1"/>
  <c r="E500" i="3"/>
  <c r="A501" i="3"/>
  <c r="C501" i="3"/>
  <c r="D501" i="3"/>
  <c r="F501" i="3" s="1"/>
  <c r="E501" i="3"/>
  <c r="A55" i="3"/>
  <c r="C55" i="3"/>
  <c r="D55" i="3"/>
  <c r="F55" i="3" s="1"/>
  <c r="E55" i="3"/>
  <c r="A126" i="3"/>
  <c r="C126" i="3"/>
  <c r="D126" i="3"/>
  <c r="F126" i="3" s="1"/>
  <c r="E126" i="3"/>
  <c r="A100" i="3"/>
  <c r="C100" i="3"/>
  <c r="D100" i="3"/>
  <c r="F100" i="3" s="1"/>
  <c r="E100" i="3"/>
  <c r="A505" i="3"/>
  <c r="C505" i="3"/>
  <c r="D505" i="3"/>
  <c r="F505" i="3" s="1"/>
  <c r="E505" i="3"/>
  <c r="A549" i="3"/>
  <c r="C549" i="3"/>
  <c r="D549" i="3"/>
  <c r="F549" i="3" s="1"/>
  <c r="E549" i="3"/>
  <c r="A542" i="3"/>
  <c r="C542" i="3"/>
  <c r="D542" i="3"/>
  <c r="F542" i="3" s="1"/>
  <c r="E542" i="3"/>
  <c r="A508" i="3"/>
  <c r="C508" i="3"/>
  <c r="D508" i="3"/>
  <c r="F508" i="3" s="1"/>
  <c r="E508" i="3"/>
  <c r="A509" i="3"/>
  <c r="C509" i="3"/>
  <c r="D509" i="3"/>
  <c r="F509" i="3" s="1"/>
  <c r="E509" i="3"/>
  <c r="A120" i="3"/>
  <c r="C120" i="3"/>
  <c r="D120" i="3"/>
  <c r="F120" i="3" s="1"/>
  <c r="E120" i="3"/>
  <c r="A150" i="3"/>
  <c r="C150" i="3"/>
  <c r="D150" i="3"/>
  <c r="F150" i="3" s="1"/>
  <c r="E150" i="3"/>
  <c r="A101" i="3"/>
  <c r="C101" i="3"/>
  <c r="D101" i="3"/>
  <c r="F101" i="3" s="1"/>
  <c r="E101" i="3"/>
  <c r="A513" i="3"/>
  <c r="C513" i="3"/>
  <c r="D513" i="3"/>
  <c r="F513" i="3" s="1"/>
  <c r="E513" i="3"/>
  <c r="A135" i="3"/>
  <c r="C135" i="3"/>
  <c r="D135" i="3"/>
  <c r="F135" i="3" s="1"/>
  <c r="E135" i="3"/>
  <c r="A131" i="3"/>
  <c r="C131" i="3"/>
  <c r="D131" i="3"/>
  <c r="F131" i="3" s="1"/>
  <c r="E131" i="3"/>
  <c r="A136" i="3"/>
  <c r="C136" i="3"/>
  <c r="D136" i="3"/>
  <c r="F136" i="3" s="1"/>
  <c r="E136" i="3"/>
  <c r="A412" i="3"/>
  <c r="C412" i="3"/>
  <c r="D412" i="3"/>
  <c r="F412" i="3" s="1"/>
  <c r="E412" i="3"/>
  <c r="A416" i="3"/>
  <c r="C416" i="3"/>
  <c r="D416" i="3"/>
  <c r="F416" i="3" s="1"/>
  <c r="E416" i="3"/>
  <c r="A519" i="3"/>
  <c r="C519" i="3"/>
  <c r="D519" i="3"/>
  <c r="F519" i="3" s="1"/>
  <c r="E519" i="3"/>
  <c r="A520" i="3"/>
  <c r="C520" i="3"/>
  <c r="D520" i="3"/>
  <c r="F520" i="3" s="1"/>
  <c r="E520" i="3"/>
  <c r="A521" i="3"/>
  <c r="C521" i="3"/>
  <c r="D521" i="3"/>
  <c r="F521" i="3" s="1"/>
  <c r="E521" i="3"/>
  <c r="A522" i="3"/>
  <c r="C522" i="3"/>
  <c r="D522" i="3"/>
  <c r="F522" i="3" s="1"/>
  <c r="E522" i="3"/>
  <c r="A523" i="3"/>
  <c r="C523" i="3"/>
  <c r="D523" i="3"/>
  <c r="F523" i="3" s="1"/>
  <c r="E523" i="3"/>
  <c r="A524" i="3"/>
  <c r="C524" i="3"/>
  <c r="D524" i="3"/>
  <c r="F524" i="3" s="1"/>
  <c r="E524" i="3"/>
  <c r="A525" i="3"/>
  <c r="C525" i="3"/>
  <c r="D525" i="3"/>
  <c r="F525" i="3" s="1"/>
  <c r="E525" i="3"/>
  <c r="A526" i="3"/>
  <c r="C526" i="3"/>
  <c r="D526" i="3"/>
  <c r="F526" i="3" s="1"/>
  <c r="E526" i="3"/>
  <c r="A227" i="3"/>
  <c r="C227" i="3"/>
  <c r="D227" i="3"/>
  <c r="F227" i="3" s="1"/>
  <c r="E227" i="3"/>
  <c r="A528" i="3"/>
  <c r="C528" i="3"/>
  <c r="D528" i="3"/>
  <c r="F528" i="3" s="1"/>
  <c r="E528" i="3"/>
  <c r="A569" i="3"/>
  <c r="C569" i="3"/>
  <c r="D569" i="3"/>
  <c r="F569" i="3" s="1"/>
  <c r="E569" i="3"/>
  <c r="A350" i="3"/>
  <c r="C350" i="3"/>
  <c r="D350" i="3"/>
  <c r="F350" i="3" s="1"/>
  <c r="E350" i="3"/>
  <c r="A166" i="3"/>
  <c r="C166" i="3"/>
  <c r="D166" i="3"/>
  <c r="F166" i="3" s="1"/>
  <c r="E166" i="3"/>
  <c r="A267" i="3"/>
  <c r="C267" i="3"/>
  <c r="D267" i="3"/>
  <c r="F267" i="3" s="1"/>
  <c r="E267" i="3"/>
  <c r="A269" i="3"/>
  <c r="C269" i="3"/>
  <c r="D269" i="3"/>
  <c r="F269" i="3" s="1"/>
  <c r="E269" i="3"/>
  <c r="A205" i="3"/>
  <c r="C205" i="3"/>
  <c r="D205" i="3"/>
  <c r="F205" i="3" s="1"/>
  <c r="E205" i="3"/>
  <c r="A535" i="3"/>
  <c r="C535" i="3"/>
  <c r="D535" i="3"/>
  <c r="F535" i="3" s="1"/>
  <c r="E535" i="3"/>
  <c r="A63" i="3"/>
  <c r="C63" i="3"/>
  <c r="D63" i="3"/>
  <c r="F63" i="3" s="1"/>
  <c r="E63" i="3"/>
  <c r="A531" i="3"/>
  <c r="C531" i="3"/>
  <c r="D531" i="3"/>
  <c r="F531" i="3" s="1"/>
  <c r="E531" i="3"/>
  <c r="A538" i="3"/>
  <c r="C538" i="3"/>
  <c r="D538" i="3"/>
  <c r="F538" i="3" s="1"/>
  <c r="E538" i="3"/>
  <c r="A539" i="3"/>
  <c r="C539" i="3"/>
  <c r="D539" i="3"/>
  <c r="F539" i="3" s="1"/>
  <c r="E539" i="3"/>
  <c r="A19" i="3"/>
  <c r="C19" i="3"/>
  <c r="D19" i="3"/>
  <c r="F19" i="3" s="1"/>
  <c r="E19" i="3"/>
  <c r="A206" i="3"/>
  <c r="C206" i="3"/>
  <c r="D206" i="3"/>
  <c r="F206" i="3" s="1"/>
  <c r="E206" i="3"/>
  <c r="A91" i="3"/>
  <c r="C91" i="3"/>
  <c r="D91" i="3"/>
  <c r="F91" i="3" s="1"/>
  <c r="E91" i="3"/>
  <c r="A59" i="3"/>
  <c r="C59" i="3"/>
  <c r="D59" i="3"/>
  <c r="F59" i="3" s="1"/>
  <c r="E59" i="3"/>
  <c r="A322" i="3"/>
  <c r="C322" i="3"/>
  <c r="D322" i="3"/>
  <c r="F322" i="3" s="1"/>
  <c r="E322" i="3"/>
  <c r="A545" i="3"/>
  <c r="C545" i="3"/>
  <c r="D545" i="3"/>
  <c r="F545" i="3" s="1"/>
  <c r="E545" i="3"/>
  <c r="A546" i="3"/>
  <c r="C546" i="3"/>
  <c r="D546" i="3"/>
  <c r="F546" i="3" s="1"/>
  <c r="E546" i="3"/>
  <c r="A319" i="3"/>
  <c r="C319" i="3"/>
  <c r="D319" i="3"/>
  <c r="F319" i="3" s="1"/>
  <c r="E319" i="3"/>
  <c r="A383" i="3"/>
  <c r="C383" i="3"/>
  <c r="D383" i="3"/>
  <c r="F383" i="3" s="1"/>
  <c r="E383" i="3"/>
  <c r="A367" i="3"/>
  <c r="C367" i="3"/>
  <c r="D367" i="3"/>
  <c r="F367" i="3" s="1"/>
  <c r="E367" i="3"/>
  <c r="A381" i="3"/>
  <c r="C381" i="3"/>
  <c r="D381" i="3"/>
  <c r="F381" i="3" s="1"/>
  <c r="E381" i="3"/>
  <c r="A399" i="3"/>
  <c r="C399" i="3"/>
  <c r="D399" i="3"/>
  <c r="F399" i="3" s="1"/>
  <c r="E399" i="3"/>
  <c r="A197" i="3"/>
  <c r="C197" i="3"/>
  <c r="D197" i="3"/>
  <c r="F197" i="3" s="1"/>
  <c r="E197" i="3"/>
  <c r="A176" i="3"/>
  <c r="C176" i="3"/>
  <c r="D176" i="3"/>
  <c r="F176" i="3" s="1"/>
  <c r="E176" i="3"/>
  <c r="A252" i="3"/>
  <c r="C252" i="3"/>
  <c r="D252" i="3"/>
  <c r="F252" i="3" s="1"/>
  <c r="E252" i="3"/>
  <c r="A270" i="3"/>
  <c r="C270" i="3"/>
  <c r="D270" i="3"/>
  <c r="F270" i="3" s="1"/>
  <c r="E270" i="3"/>
  <c r="A529" i="3"/>
  <c r="C529" i="3"/>
  <c r="D529" i="3"/>
  <c r="F529" i="3" s="1"/>
  <c r="E529" i="3"/>
  <c r="A512" i="3"/>
  <c r="C512" i="3"/>
  <c r="D512" i="3"/>
  <c r="F512" i="3" s="1"/>
  <c r="E512" i="3"/>
  <c r="A558" i="3"/>
  <c r="C558" i="3"/>
  <c r="D558" i="3"/>
  <c r="F558" i="3" s="1"/>
  <c r="E558" i="3"/>
  <c r="A192" i="3"/>
  <c r="C192" i="3"/>
  <c r="D192" i="3"/>
  <c r="F192" i="3" s="1"/>
  <c r="E192" i="3"/>
  <c r="A181" i="3"/>
  <c r="C181" i="3"/>
  <c r="D181" i="3"/>
  <c r="F181" i="3" s="1"/>
  <c r="E181" i="3"/>
  <c r="A561" i="3"/>
  <c r="C561" i="3"/>
  <c r="D561" i="3"/>
  <c r="F561" i="3" s="1"/>
  <c r="E561" i="3"/>
  <c r="A562" i="3"/>
  <c r="C562" i="3"/>
  <c r="D562" i="3"/>
  <c r="F562" i="3" s="1"/>
  <c r="E562" i="3"/>
  <c r="A563" i="3"/>
  <c r="C563" i="3"/>
  <c r="D563" i="3"/>
  <c r="F563" i="3" s="1"/>
  <c r="E563" i="3"/>
  <c r="A440" i="3"/>
  <c r="C440" i="3"/>
  <c r="D440" i="3"/>
  <c r="F440" i="3" s="1"/>
  <c r="E440" i="3"/>
  <c r="A406" i="3"/>
  <c r="C406" i="3"/>
  <c r="D406" i="3"/>
  <c r="F406" i="3" s="1"/>
  <c r="E406" i="3"/>
  <c r="A536" i="3"/>
  <c r="C536" i="3"/>
  <c r="D536" i="3"/>
  <c r="F536" i="3" s="1"/>
  <c r="E536" i="3"/>
  <c r="A567" i="3"/>
  <c r="C567" i="3"/>
  <c r="D567" i="3"/>
  <c r="F567" i="3" s="1"/>
  <c r="E567" i="3"/>
  <c r="E1" i="3"/>
  <c r="D1" i="3"/>
  <c r="C1" i="3"/>
  <c r="A1" i="3"/>
  <c r="F204" i="3" l="1"/>
  <c r="F203" i="3"/>
  <c r="F202" i="3"/>
  <c r="F370" i="3"/>
  <c r="G370" i="3" s="1"/>
  <c r="F199" i="3"/>
  <c r="F198" i="3"/>
  <c r="F258" i="3"/>
  <c r="G258" i="3" s="1"/>
  <c r="F196" i="3"/>
  <c r="G196" i="3" s="1"/>
  <c r="F460" i="3"/>
  <c r="F193" i="3"/>
  <c r="F507" i="3"/>
  <c r="F191" i="3"/>
  <c r="G191" i="3" s="1"/>
  <c r="F190" i="3"/>
  <c r="F189" i="3"/>
  <c r="F188" i="3"/>
  <c r="G188" i="3" s="1"/>
  <c r="F187" i="3"/>
  <c r="G187" i="3" s="1"/>
  <c r="F186" i="3"/>
  <c r="F185" i="3"/>
  <c r="F184" i="3"/>
  <c r="G184" i="3" s="1"/>
  <c r="F247" i="3"/>
  <c r="G247" i="3" s="1"/>
  <c r="F178" i="3"/>
  <c r="F465" i="3"/>
  <c r="F260" i="3"/>
  <c r="G260" i="3" s="1"/>
  <c r="F240" i="3"/>
  <c r="G240" i="3" s="1"/>
  <c r="F306" i="3"/>
  <c r="F168" i="3"/>
  <c r="F167" i="3"/>
  <c r="F164" i="3"/>
  <c r="F158" i="3"/>
  <c r="F154" i="3"/>
  <c r="F153" i="3"/>
  <c r="G153" i="3" s="1"/>
  <c r="F152" i="3"/>
  <c r="G152" i="3" s="1"/>
  <c r="F280" i="3"/>
  <c r="F146" i="3"/>
  <c r="F514" i="3"/>
  <c r="F511" i="3"/>
  <c r="G567" i="3"/>
  <c r="G536" i="3"/>
  <c r="G406" i="3"/>
  <c r="G440" i="3"/>
  <c r="G563" i="3"/>
  <c r="G562" i="3"/>
  <c r="G561" i="3"/>
  <c r="G181" i="3"/>
  <c r="G192" i="3"/>
  <c r="G558" i="3"/>
  <c r="G512" i="3"/>
  <c r="G529" i="3"/>
  <c r="G270" i="3"/>
  <c r="G252" i="3"/>
  <c r="G176" i="3"/>
  <c r="G197" i="3"/>
  <c r="G399" i="3"/>
  <c r="G381" i="3"/>
  <c r="G367" i="3"/>
  <c r="G383" i="3"/>
  <c r="G319" i="3"/>
  <c r="G546" i="3"/>
  <c r="G545" i="3"/>
  <c r="G322" i="3"/>
  <c r="G59" i="3"/>
  <c r="G91" i="3"/>
  <c r="G206" i="3"/>
  <c r="G19" i="3"/>
  <c r="G539" i="3"/>
  <c r="G538" i="3"/>
  <c r="G531" i="3"/>
  <c r="G63" i="3"/>
  <c r="G535" i="3"/>
  <c r="G205" i="3"/>
  <c r="G269" i="3"/>
  <c r="G267" i="3"/>
  <c r="G166" i="3"/>
  <c r="G350" i="3"/>
  <c r="G569" i="3"/>
  <c r="G528" i="3"/>
  <c r="G227" i="3"/>
  <c r="G526" i="3"/>
  <c r="G525" i="3"/>
  <c r="G524" i="3"/>
  <c r="G523" i="3"/>
  <c r="G522" i="3"/>
  <c r="G521" i="3"/>
  <c r="G520" i="3"/>
  <c r="G519" i="3"/>
  <c r="G416" i="3"/>
  <c r="G412" i="3"/>
  <c r="G136" i="3"/>
  <c r="G131" i="3"/>
  <c r="G135" i="3"/>
  <c r="G513" i="3"/>
  <c r="G101" i="3"/>
  <c r="G150" i="3"/>
  <c r="G120" i="3"/>
  <c r="G509" i="3"/>
  <c r="G508" i="3"/>
  <c r="G542" i="3"/>
  <c r="G549" i="3"/>
  <c r="G505" i="3"/>
  <c r="G100" i="3"/>
  <c r="G126" i="3"/>
  <c r="G55" i="3"/>
  <c r="G501" i="3"/>
  <c r="G500" i="3"/>
  <c r="G499" i="3"/>
  <c r="G498" i="3"/>
  <c r="G497" i="3"/>
  <c r="G366" i="3"/>
  <c r="G329" i="3"/>
  <c r="G494" i="3"/>
  <c r="G493" i="3"/>
  <c r="G492" i="3"/>
  <c r="G324" i="3"/>
  <c r="G203" i="3"/>
  <c r="G202" i="3"/>
  <c r="G199" i="3"/>
  <c r="G198" i="3"/>
  <c r="G193" i="3"/>
  <c r="G190" i="3"/>
  <c r="G189" i="3"/>
  <c r="G186" i="3"/>
  <c r="G185" i="3"/>
  <c r="G178" i="3"/>
  <c r="G167" i="3"/>
  <c r="G158" i="3"/>
  <c r="G146" i="3"/>
  <c r="G129" i="3"/>
  <c r="G128" i="3"/>
  <c r="G124" i="3"/>
  <c r="G123" i="3"/>
  <c r="G106" i="3"/>
  <c r="G97" i="3"/>
  <c r="G96" i="3"/>
  <c r="G95" i="3"/>
  <c r="G94" i="3"/>
  <c r="G80" i="3"/>
  <c r="G71" i="3"/>
  <c r="G61" i="3"/>
  <c r="G60" i="3"/>
  <c r="G46" i="3"/>
  <c r="G37" i="3"/>
  <c r="G34" i="3"/>
  <c r="G33" i="3"/>
  <c r="G32" i="3"/>
  <c r="G29" i="3"/>
  <c r="G21" i="3"/>
  <c r="G16" i="3"/>
  <c r="G449" i="3"/>
  <c r="G277" i="3"/>
  <c r="G488" i="3"/>
  <c r="G487" i="3"/>
  <c r="G486" i="3"/>
  <c r="G485" i="3"/>
  <c r="G174" i="3"/>
  <c r="G483" i="3"/>
  <c r="G310" i="3"/>
  <c r="G162" i="3"/>
  <c r="G480" i="3"/>
  <c r="G42" i="3"/>
  <c r="G40" i="3"/>
  <c r="G39" i="3"/>
  <c r="G214" i="3"/>
  <c r="G175" i="3"/>
  <c r="G200" i="3"/>
  <c r="G212" i="3"/>
  <c r="G472" i="3"/>
  <c r="G471" i="3"/>
  <c r="G470" i="3"/>
  <c r="G469" i="3"/>
  <c r="G83" i="3"/>
  <c r="G249" i="3"/>
  <c r="G156" i="3"/>
  <c r="G296" i="3"/>
  <c r="G464" i="3"/>
  <c r="G463" i="3"/>
  <c r="G462" i="3"/>
  <c r="G510" i="3"/>
  <c r="G502" i="3"/>
  <c r="G369" i="3"/>
  <c r="G458" i="3"/>
  <c r="G554" i="3"/>
  <c r="G293" i="3"/>
  <c r="G455" i="3"/>
  <c r="G454" i="3"/>
  <c r="G171" i="3"/>
  <c r="G116" i="3"/>
  <c r="G180" i="3"/>
  <c r="G346" i="3"/>
  <c r="G453" i="3"/>
  <c r="G543" i="3"/>
  <c r="G447" i="3"/>
  <c r="G446" i="3"/>
  <c r="G419" i="3"/>
  <c r="G87" i="3"/>
  <c r="G355" i="3"/>
  <c r="G442" i="3"/>
  <c r="G441" i="3"/>
  <c r="G418" i="3"/>
  <c r="G213" i="3"/>
  <c r="G438" i="3"/>
  <c r="G475" i="3"/>
  <c r="G436" i="3"/>
  <c r="G435" i="3"/>
  <c r="G479" i="3"/>
  <c r="G183" i="3"/>
  <c r="G316" i="3"/>
  <c r="G278" i="3"/>
  <c r="G466" i="3"/>
  <c r="G473" i="3"/>
  <c r="G428" i="3"/>
  <c r="G309" i="3"/>
  <c r="G426" i="3"/>
  <c r="G425" i="3"/>
  <c r="G424" i="3"/>
  <c r="G457" i="3"/>
  <c r="G110" i="3"/>
  <c r="G559" i="3"/>
  <c r="G69" i="3"/>
  <c r="G74" i="3"/>
  <c r="G17" i="3"/>
  <c r="G15" i="3"/>
  <c r="G491" i="3"/>
  <c r="G415" i="3"/>
  <c r="G414" i="3"/>
  <c r="G23" i="3"/>
  <c r="G312" i="3"/>
  <c r="G229" i="3"/>
  <c r="G393" i="3"/>
  <c r="G409" i="3"/>
  <c r="G408" i="3"/>
  <c r="G407" i="3"/>
  <c r="G551" i="3"/>
  <c r="G405" i="3"/>
  <c r="G404" i="3"/>
  <c r="G403" i="3"/>
  <c r="G402" i="3"/>
  <c r="G431" i="3"/>
  <c r="G3" i="3"/>
  <c r="G182" i="3"/>
  <c r="G568" i="3"/>
  <c r="G397" i="3"/>
  <c r="G396" i="3"/>
  <c r="G395" i="3"/>
  <c r="G496" i="3"/>
  <c r="G67" i="3"/>
  <c r="G392" i="3"/>
  <c r="G391" i="3"/>
  <c r="G390" i="3"/>
  <c r="G389" i="3"/>
  <c r="G388" i="3"/>
  <c r="G387" i="3"/>
  <c r="G386" i="3"/>
  <c r="G385" i="3"/>
  <c r="G347" i="3"/>
  <c r="G81" i="3"/>
  <c r="G169" i="3"/>
  <c r="G321" i="3"/>
  <c r="G6" i="3"/>
  <c r="G379" i="3"/>
  <c r="G378" i="3"/>
  <c r="G377" i="3"/>
  <c r="G376" i="3"/>
  <c r="G228" i="3"/>
  <c r="G302" i="3"/>
  <c r="G147" i="3"/>
  <c r="G410" i="3"/>
  <c r="G216" i="3"/>
  <c r="G326" i="3"/>
  <c r="G476" i="3"/>
  <c r="G544" i="3"/>
  <c r="G557" i="3"/>
  <c r="G552" i="3"/>
  <c r="G384" i="3"/>
  <c r="G364" i="3"/>
  <c r="G363" i="3"/>
  <c r="G362" i="3"/>
  <c r="G553" i="3"/>
  <c r="G564" i="3"/>
  <c r="G359" i="3"/>
  <c r="G358" i="3"/>
  <c r="G218" i="3"/>
  <c r="G450" i="3"/>
  <c r="G272" i="3"/>
  <c r="G354" i="3"/>
  <c r="G353" i="3"/>
  <c r="G238" i="3"/>
  <c r="G351" i="3"/>
  <c r="G556" i="3"/>
  <c r="G349" i="3"/>
  <c r="G348" i="3"/>
  <c r="G565" i="3"/>
  <c r="G467" i="3"/>
  <c r="G345" i="3"/>
  <c r="G105" i="3"/>
  <c r="G343" i="3"/>
  <c r="G503" i="3"/>
  <c r="G516" i="3"/>
  <c r="G448" i="3"/>
  <c r="G163" i="3"/>
  <c r="G338" i="3"/>
  <c r="G518" i="3"/>
  <c r="G459" i="3"/>
  <c r="G335" i="3"/>
  <c r="G93" i="3"/>
  <c r="G333" i="3"/>
  <c r="G332" i="3"/>
  <c r="G352" i="3"/>
  <c r="G432" i="3"/>
  <c r="G242" i="3"/>
  <c r="G527" i="3"/>
  <c r="G517" i="3"/>
  <c r="G484" i="3"/>
  <c r="G495" i="3"/>
  <c r="G490" i="3"/>
  <c r="G344" i="3"/>
  <c r="G274" i="3"/>
  <c r="G331" i="3"/>
  <c r="G286" i="3"/>
  <c r="G56" i="3"/>
  <c r="G89" i="3"/>
  <c r="G317" i="3"/>
  <c r="G122" i="3"/>
  <c r="G315" i="3"/>
  <c r="G314" i="3"/>
  <c r="G444" i="3"/>
  <c r="G271" i="3"/>
  <c r="G239" i="3"/>
  <c r="G217" i="3"/>
  <c r="G235" i="3"/>
  <c r="G308" i="3"/>
  <c r="G307" i="3"/>
  <c r="G445" i="3"/>
  <c r="G305" i="3"/>
  <c r="G304" i="3"/>
  <c r="G303" i="3"/>
  <c r="G427" i="3"/>
  <c r="G301" i="3"/>
  <c r="G300" i="3"/>
  <c r="G299" i="3"/>
  <c r="G298" i="3"/>
  <c r="G297" i="3"/>
  <c r="G313" i="3"/>
  <c r="G295" i="3"/>
  <c r="G294" i="3"/>
  <c r="G336" i="3"/>
  <c r="G292" i="3"/>
  <c r="G291" i="3"/>
  <c r="G215" i="3"/>
  <c r="G289" i="3"/>
  <c r="G288" i="3"/>
  <c r="G248" i="3"/>
  <c r="G534" i="3"/>
  <c r="G285" i="3"/>
  <c r="G284" i="3"/>
  <c r="G283" i="3"/>
  <c r="G282" i="3"/>
  <c r="G320" i="3"/>
  <c r="G4" i="3"/>
  <c r="G323" i="3"/>
  <c r="G356" i="3"/>
  <c r="G361" i="3"/>
  <c r="G276" i="3"/>
  <c r="G139" i="3"/>
  <c r="G121" i="3"/>
  <c r="G537" i="3"/>
  <c r="G401" i="3"/>
  <c r="G550" i="3"/>
  <c r="G207" i="3"/>
  <c r="G161" i="3"/>
  <c r="G268" i="3"/>
  <c r="G125" i="3"/>
  <c r="G130" i="3"/>
  <c r="G265" i="3"/>
  <c r="G264" i="3"/>
  <c r="G263" i="3"/>
  <c r="G262" i="3"/>
  <c r="G261" i="3"/>
  <c r="G253" i="3"/>
  <c r="G259" i="3"/>
  <c r="G452" i="3"/>
  <c r="G257" i="3"/>
  <c r="G256" i="3"/>
  <c r="G255" i="3"/>
  <c r="G254" i="3"/>
  <c r="G360" i="3"/>
  <c r="G429" i="3"/>
  <c r="G251" i="3"/>
  <c r="G250" i="3"/>
  <c r="G287" i="3"/>
  <c r="G341" i="3"/>
  <c r="G30" i="3"/>
  <c r="G194" i="3"/>
  <c r="G328" i="3"/>
  <c r="G244" i="3"/>
  <c r="G243" i="3"/>
  <c r="G506" i="3"/>
  <c r="G219" i="3"/>
  <c r="G365" i="3"/>
  <c r="G481" i="3"/>
  <c r="G368" i="3"/>
  <c r="G334" i="3"/>
  <c r="G398" i="3"/>
  <c r="G394" i="3"/>
  <c r="G234" i="3"/>
  <c r="G233" i="3"/>
  <c r="G232" i="3"/>
  <c r="G155" i="3"/>
  <c r="G417" i="3"/>
  <c r="G230" i="3"/>
  <c r="G373" i="3"/>
  <c r="G66" i="3"/>
  <c r="G225" i="3"/>
  <c r="G374" i="3"/>
  <c r="G223" i="3"/>
  <c r="G88" i="3"/>
  <c r="G380" i="3"/>
  <c r="G144" i="3"/>
  <c r="G339" i="3"/>
  <c r="G330" i="3"/>
  <c r="G281" i="3"/>
  <c r="G210" i="3"/>
  <c r="G209" i="3"/>
  <c r="G208" i="3"/>
  <c r="G62" i="3"/>
  <c r="G421" i="3"/>
  <c r="G204" i="3"/>
  <c r="G460" i="3"/>
  <c r="G507" i="3"/>
  <c r="G465" i="3"/>
  <c r="G306" i="3"/>
  <c r="G168" i="3"/>
  <c r="G164" i="3"/>
  <c r="G154" i="3"/>
  <c r="G280" i="3"/>
  <c r="G514" i="3"/>
  <c r="G511" i="3"/>
  <c r="G474" i="3"/>
  <c r="G533" i="3"/>
  <c r="G132" i="3"/>
  <c r="G461" i="3"/>
  <c r="G400" i="3"/>
  <c r="G371" i="3"/>
  <c r="G119" i="3"/>
  <c r="G118" i="3"/>
  <c r="G117" i="3"/>
  <c r="G540" i="3"/>
  <c r="G560" i="3"/>
  <c r="G413" i="3"/>
  <c r="G112" i="3"/>
  <c r="G311" i="3"/>
  <c r="G443" i="3"/>
  <c r="G109" i="3"/>
  <c r="G108" i="3"/>
  <c r="G477" i="3"/>
  <c r="G430" i="3"/>
  <c r="G478" i="3"/>
  <c r="G103" i="3"/>
  <c r="G99" i="3"/>
  <c r="G236" i="3"/>
  <c r="G327" i="3"/>
  <c r="G78" i="3"/>
  <c r="G482" i="3"/>
  <c r="G372" i="3"/>
  <c r="G532" i="3"/>
  <c r="G451" i="3"/>
  <c r="G73" i="3"/>
  <c r="G72" i="3"/>
  <c r="G411" i="3"/>
  <c r="G318" i="3"/>
  <c r="G357" i="3"/>
  <c r="G555" i="3"/>
  <c r="G571" i="3"/>
  <c r="G570" i="3"/>
  <c r="G572" i="3"/>
  <c r="G54" i="3"/>
  <c r="G53" i="3"/>
  <c r="G325" i="3"/>
  <c r="G420" i="3"/>
  <c r="G45" i="3"/>
  <c r="G246" i="3"/>
  <c r="G439" i="3"/>
  <c r="G434" i="3"/>
  <c r="G35" i="3"/>
  <c r="G245" i="3"/>
  <c r="G456" i="3"/>
  <c r="G548" i="3"/>
  <c r="G573" i="3"/>
  <c r="G566" i="3"/>
  <c r="G515" i="3"/>
  <c r="G468" i="3"/>
  <c r="G433" i="3"/>
  <c r="G547" i="3"/>
  <c r="G541" i="3"/>
  <c r="G340" i="3"/>
  <c r="G10" i="3"/>
  <c r="F504" i="3"/>
  <c r="G504" i="3" s="1"/>
  <c r="F222" i="3"/>
  <c r="G222" i="3" s="1"/>
  <c r="F221" i="3"/>
  <c r="G221" i="3" s="1"/>
  <c r="F177" i="3"/>
  <c r="G177" i="3" s="1"/>
  <c r="F86" i="3"/>
  <c r="G86" i="3" s="1"/>
  <c r="F489" i="3"/>
  <c r="G489" i="3" s="1"/>
  <c r="F273" i="3"/>
  <c r="G273" i="3" s="1"/>
  <c r="F241" i="3"/>
  <c r="G241" i="3" s="1"/>
  <c r="F20" i="3"/>
  <c r="G20" i="3" s="1"/>
  <c r="F104" i="3"/>
  <c r="G104" i="3" s="1"/>
  <c r="F275" i="3"/>
  <c r="G275" i="3" s="1"/>
  <c r="F165" i="3"/>
  <c r="G165" i="3" s="1"/>
  <c r="F179" i="3"/>
  <c r="G179" i="3" s="1"/>
  <c r="F70" i="3"/>
  <c r="G70" i="3" s="1"/>
  <c r="F173" i="3"/>
  <c r="G173" i="3" s="1"/>
  <c r="F237" i="3"/>
  <c r="G237" i="3" s="1"/>
  <c r="F224" i="3"/>
  <c r="G224" i="3" s="1"/>
  <c r="F75" i="3"/>
  <c r="G75" i="3" s="1"/>
  <c r="F47" i="3"/>
  <c r="G47" i="3" s="1"/>
  <c r="F195" i="3"/>
  <c r="G195" i="3" s="1"/>
  <c r="F24" i="3"/>
  <c r="G24" i="3" s="1"/>
  <c r="F18" i="3"/>
  <c r="G18" i="3" s="1"/>
  <c r="F22" i="3"/>
  <c r="G22" i="3" s="1"/>
  <c r="F220" i="3"/>
  <c r="G220" i="3" s="1"/>
  <c r="F160" i="3"/>
  <c r="G160" i="3" s="1"/>
  <c r="F159" i="3"/>
  <c r="G159" i="3" s="1"/>
  <c r="F157" i="3"/>
  <c r="G157" i="3" s="1"/>
  <c r="F231" i="3"/>
  <c r="G231" i="3" s="1"/>
  <c r="F290" i="3"/>
  <c r="G290" i="3" s="1"/>
  <c r="F85" i="3"/>
  <c r="G85" i="3" s="1"/>
  <c r="F149" i="3"/>
  <c r="G149" i="3" s="1"/>
  <c r="F44" i="3"/>
  <c r="G44" i="3" s="1"/>
  <c r="F43" i="3"/>
  <c r="G43" i="3" s="1"/>
  <c r="F92" i="3"/>
  <c r="G92" i="3" s="1"/>
  <c r="F82" i="3"/>
  <c r="G82" i="3" s="1"/>
  <c r="F28" i="3"/>
  <c r="G28" i="3" s="1"/>
  <c r="F143" i="3"/>
  <c r="G143" i="3" s="1"/>
  <c r="F58" i="3"/>
  <c r="G58" i="3" s="1"/>
  <c r="F77" i="3"/>
  <c r="G77" i="3" s="1"/>
  <c r="F76" i="3"/>
  <c r="G76" i="3" s="1"/>
  <c r="F134" i="3"/>
  <c r="G134" i="3" s="1"/>
  <c r="F133" i="3"/>
  <c r="G133" i="3" s="1"/>
  <c r="F137" i="3"/>
  <c r="G137" i="3" s="1"/>
  <c r="F145" i="3"/>
  <c r="G145" i="3" s="1"/>
  <c r="F13" i="3"/>
  <c r="G13" i="3" s="1"/>
  <c r="F9" i="3"/>
  <c r="G9" i="3" s="1"/>
  <c r="F14" i="3"/>
  <c r="G14" i="3" s="1"/>
  <c r="F127" i="3"/>
  <c r="G127" i="3" s="1"/>
  <c r="F38" i="3"/>
  <c r="G38" i="3" s="1"/>
  <c r="F111" i="3"/>
  <c r="G111" i="3" s="1"/>
  <c r="F50" i="3"/>
  <c r="G50" i="3" s="1"/>
  <c r="F170" i="3"/>
  <c r="G170" i="3" s="1"/>
  <c r="F27" i="3"/>
  <c r="G27" i="3" s="1"/>
  <c r="F57" i="3"/>
  <c r="G57" i="3" s="1"/>
  <c r="F142" i="3"/>
  <c r="G142" i="3" s="1"/>
  <c r="F90" i="3"/>
  <c r="G90" i="3" s="1"/>
  <c r="F148" i="3"/>
  <c r="G148" i="3" s="1"/>
  <c r="F115" i="3"/>
  <c r="G115" i="3" s="1"/>
  <c r="F41" i="3"/>
  <c r="G41" i="3" s="1"/>
  <c r="F151" i="3"/>
  <c r="G151" i="3" s="1"/>
  <c r="F201" i="3"/>
  <c r="G201" i="3" s="1"/>
  <c r="F172" i="3"/>
  <c r="G172" i="3" s="1"/>
  <c r="F138" i="3"/>
  <c r="G138" i="3" s="1"/>
  <c r="F79" i="3"/>
  <c r="G79" i="3" s="1"/>
  <c r="F36" i="3"/>
  <c r="G36" i="3" s="1"/>
  <c r="F226" i="3"/>
  <c r="G226" i="3" s="1"/>
  <c r="F65" i="3"/>
  <c r="G65" i="3" s="1"/>
  <c r="F52" i="3"/>
  <c r="G52" i="3" s="1"/>
  <c r="F64" i="3"/>
  <c r="G64" i="3" s="1"/>
  <c r="F31" i="3"/>
  <c r="G31" i="3" s="1"/>
  <c r="F114" i="3"/>
  <c r="G114" i="3" s="1"/>
  <c r="F84" i="3"/>
  <c r="G84" i="3" s="1"/>
  <c r="F68" i="3"/>
  <c r="G68" i="3" s="1"/>
  <c r="F49" i="3"/>
  <c r="G49" i="3" s="1"/>
  <c r="F48" i="3"/>
  <c r="G48" i="3" s="1"/>
  <c r="F211" i="3"/>
  <c r="G211" i="3" s="1"/>
  <c r="F51" i="3"/>
  <c r="G51" i="3" s="1"/>
  <c r="F8" i="3"/>
  <c r="G8" i="3" s="1"/>
  <c r="F141" i="3"/>
  <c r="G141" i="3" s="1"/>
  <c r="F140" i="3"/>
  <c r="G140" i="3" s="1"/>
  <c r="F26" i="3"/>
  <c r="G26" i="3" s="1"/>
  <c r="F25" i="3"/>
  <c r="F113" i="3"/>
  <c r="G113" i="3" s="1"/>
  <c r="F102" i="3"/>
  <c r="G102" i="3" s="1"/>
  <c r="F107" i="3"/>
  <c r="G107" i="3" s="1"/>
  <c r="F530" i="3"/>
  <c r="G530" i="3" s="1"/>
  <c r="F2" i="3"/>
  <c r="G2" i="3" s="1"/>
  <c r="F342" i="3"/>
  <c r="G342" i="3" s="1"/>
  <c r="F337" i="3"/>
  <c r="G337" i="3" s="1"/>
  <c r="F266" i="3"/>
  <c r="G266" i="3" s="1"/>
  <c r="F382" i="3"/>
  <c r="G382" i="3" s="1"/>
  <c r="F422" i="3"/>
  <c r="G422" i="3" s="1"/>
  <c r="F375" i="3"/>
  <c r="G375" i="3" s="1"/>
  <c r="G25" i="3"/>
  <c r="D286" i="4"/>
  <c r="D277" i="4"/>
  <c r="D270" i="4"/>
  <c r="D266" i="4"/>
  <c r="D264" i="4"/>
  <c r="D257" i="4"/>
  <c r="D246" i="4"/>
  <c r="D239" i="4"/>
  <c r="D522" i="4"/>
  <c r="D234" i="4"/>
  <c r="D371" i="4"/>
  <c r="D508" i="4"/>
  <c r="D36" i="4"/>
  <c r="D438" i="4"/>
  <c r="D500" i="4"/>
  <c r="D312" i="4"/>
  <c r="D463" i="4"/>
  <c r="D19" i="4"/>
  <c r="D10" i="4"/>
  <c r="D547" i="4"/>
  <c r="D305" i="4"/>
  <c r="D292" i="4"/>
  <c r="D290" i="4"/>
  <c r="D283" i="4"/>
  <c r="D274" i="4"/>
  <c r="D265" i="4"/>
  <c r="D261" i="4"/>
  <c r="D253" i="4"/>
  <c r="D250" i="4"/>
  <c r="D457" i="4"/>
  <c r="D243" i="4"/>
  <c r="D398" i="4"/>
  <c r="D237" i="4"/>
  <c r="D232" i="4"/>
  <c r="D521" i="4"/>
  <c r="D226" i="4"/>
  <c r="D455" i="4"/>
  <c r="D339" i="4"/>
  <c r="D447" i="4"/>
  <c r="D31" i="4"/>
  <c r="D25" i="4"/>
  <c r="D520" i="4"/>
  <c r="D15" i="4"/>
  <c r="D14" i="4"/>
  <c r="D420" i="4"/>
  <c r="D8" i="4"/>
  <c r="D565" i="4"/>
  <c r="D563" i="4"/>
  <c r="D222" i="4"/>
  <c r="D219" i="4"/>
  <c r="D377" i="4"/>
  <c r="D213" i="4"/>
  <c r="D212" i="4"/>
  <c r="D209" i="4"/>
  <c r="D517" i="4"/>
  <c r="D370" i="4"/>
  <c r="D395" i="4"/>
  <c r="D433" i="4"/>
  <c r="D195" i="4"/>
  <c r="D194" i="4"/>
  <c r="D190" i="4"/>
  <c r="D501" i="4"/>
  <c r="D187" i="4"/>
  <c r="D183" i="4"/>
  <c r="D179" i="4"/>
  <c r="D175" i="4"/>
  <c r="D171" i="4"/>
  <c r="D168" i="4"/>
  <c r="D369" i="4"/>
  <c r="D163" i="4"/>
  <c r="D160" i="4"/>
  <c r="D158" i="4"/>
  <c r="D156" i="4"/>
  <c r="D154" i="4"/>
  <c r="D153" i="4"/>
  <c r="D150" i="4"/>
  <c r="D322" i="4"/>
  <c r="D146" i="4"/>
  <c r="D143" i="4"/>
  <c r="D139" i="4"/>
  <c r="D546" i="4"/>
  <c r="D134" i="4"/>
  <c r="D442" i="4"/>
  <c r="D319" i="4"/>
  <c r="D127" i="4"/>
  <c r="D507" i="4"/>
  <c r="D120" i="4"/>
  <c r="D450" i="4"/>
  <c r="D115" i="4"/>
  <c r="D113" i="4"/>
  <c r="D341" i="4"/>
  <c r="D303" i="4"/>
  <c r="D406" i="4"/>
  <c r="D493" i="4"/>
  <c r="D527" i="4"/>
  <c r="D478" i="4"/>
  <c r="D441" i="4"/>
  <c r="D105" i="4"/>
  <c r="D104" i="4"/>
  <c r="D100" i="4"/>
  <c r="D468" i="4"/>
  <c r="D97" i="4"/>
  <c r="D503" i="4"/>
  <c r="D472" i="4"/>
  <c r="D91" i="4"/>
  <c r="D88" i="4"/>
  <c r="D84" i="4"/>
  <c r="D364" i="4"/>
  <c r="D80" i="4"/>
  <c r="D545" i="4"/>
  <c r="D75" i="4"/>
  <c r="D74" i="4"/>
  <c r="D541" i="4"/>
  <c r="D71" i="4"/>
  <c r="D329" i="4"/>
  <c r="D66" i="4"/>
  <c r="D396" i="4"/>
  <c r="D481" i="4"/>
  <c r="D62" i="4"/>
  <c r="D449" i="4"/>
  <c r="D437" i="4"/>
  <c r="D57" i="4"/>
  <c r="D56" i="4"/>
  <c r="D54" i="4"/>
  <c r="D512" i="4"/>
  <c r="D50" i="4"/>
  <c r="D299" i="4"/>
  <c r="D482" i="4"/>
  <c r="D346" i="4"/>
  <c r="D44" i="4"/>
  <c r="D313" i="4"/>
  <c r="D321" i="4"/>
  <c r="D349" i="4"/>
  <c r="D38" i="4"/>
  <c r="D467" i="4"/>
  <c r="D296" i="4"/>
  <c r="D294" i="4"/>
  <c r="D530" i="4"/>
  <c r="D288" i="4"/>
  <c r="D435" i="4"/>
  <c r="D555" i="4"/>
  <c r="D390" i="4"/>
  <c r="D281" i="4"/>
  <c r="D278" i="4"/>
  <c r="D554" i="4"/>
  <c r="D423" i="4"/>
  <c r="D272" i="4"/>
  <c r="D268" i="4"/>
  <c r="D428" i="4"/>
  <c r="D413" i="4"/>
  <c r="D262" i="4"/>
  <c r="D259" i="4"/>
  <c r="D255" i="4"/>
  <c r="D252" i="4"/>
  <c r="D444" i="4"/>
  <c r="D248" i="4"/>
  <c r="D245" i="4"/>
  <c r="D432" i="4"/>
  <c r="D514" i="4"/>
  <c r="D241" i="4"/>
  <c r="D318" i="4"/>
  <c r="D354" i="4"/>
  <c r="D471" i="4"/>
  <c r="D236" i="4"/>
  <c r="D385" i="4"/>
  <c r="D231" i="4"/>
  <c r="D350" i="4"/>
  <c r="D488" i="4"/>
  <c r="D228" i="4"/>
  <c r="D571" i="4"/>
  <c r="D224" i="4"/>
  <c r="D526" i="4"/>
  <c r="D217" i="4"/>
  <c r="D215" i="4"/>
  <c r="D492" i="4"/>
  <c r="D210" i="4"/>
  <c r="D207" i="4"/>
  <c r="D205" i="4"/>
  <c r="D202" i="4"/>
  <c r="D199" i="4"/>
  <c r="D197" i="4"/>
  <c r="D429" i="4"/>
  <c r="D192" i="4"/>
  <c r="D566" i="4"/>
  <c r="D188" i="4"/>
  <c r="D185" i="4"/>
  <c r="D181" i="4"/>
  <c r="D177" i="4"/>
  <c r="D407" i="4"/>
  <c r="D289" i="4"/>
  <c r="D285" i="4"/>
  <c r="D282" i="4"/>
  <c r="D279" i="4"/>
  <c r="D276" i="4"/>
  <c r="D273" i="4"/>
  <c r="D269" i="4"/>
  <c r="D263" i="4"/>
  <c r="D260" i="4"/>
  <c r="D256" i="4"/>
  <c r="D249" i="4"/>
  <c r="D244" i="4"/>
  <c r="D242" i="4"/>
  <c r="D233" i="4"/>
  <c r="D229" i="4"/>
  <c r="D225" i="4"/>
  <c r="D221" i="4"/>
  <c r="D218" i="4"/>
  <c r="D216" i="4"/>
  <c r="D211" i="4"/>
  <c r="D208" i="4"/>
  <c r="D206" i="4"/>
  <c r="D203" i="4"/>
  <c r="D200" i="4"/>
  <c r="D193" i="4"/>
  <c r="D189" i="4"/>
  <c r="D186" i="4"/>
  <c r="D182" i="4"/>
  <c r="D178" i="4"/>
  <c r="D174" i="4"/>
  <c r="D167" i="4"/>
  <c r="D165" i="4"/>
  <c r="D162" i="4"/>
  <c r="D155" i="4"/>
  <c r="D149" i="4"/>
  <c r="D145" i="4"/>
  <c r="D142" i="4"/>
  <c r="D136" i="4"/>
  <c r="D133" i="4"/>
  <c r="D130" i="4"/>
  <c r="D126" i="4"/>
  <c r="D123" i="4"/>
  <c r="D119" i="4"/>
  <c r="D118" i="4"/>
  <c r="D109" i="4"/>
  <c r="D106" i="4"/>
  <c r="D103" i="4"/>
  <c r="D99" i="4"/>
  <c r="D96" i="4"/>
  <c r="D95" i="4"/>
  <c r="D93" i="4"/>
  <c r="D87" i="4"/>
  <c r="D83" i="4"/>
  <c r="D79" i="4"/>
  <c r="D73" i="4"/>
  <c r="D70" i="4"/>
  <c r="D65" i="4"/>
  <c r="D61" i="4"/>
  <c r="D55" i="4"/>
  <c r="D53" i="4"/>
  <c r="D51" i="4"/>
  <c r="D49" i="4"/>
  <c r="D47" i="4"/>
  <c r="D43" i="4"/>
  <c r="D41" i="4"/>
  <c r="D35" i="4"/>
  <c r="D30" i="4"/>
  <c r="D2" i="4"/>
  <c r="D473" i="4"/>
  <c r="D532" i="4"/>
  <c r="D330" i="4"/>
  <c r="D469" i="4"/>
  <c r="D557" i="4"/>
  <c r="D425" i="4"/>
  <c r="D418" i="4"/>
  <c r="D483" i="4"/>
  <c r="D374" i="4"/>
  <c r="D567" i="4"/>
  <c r="D518" i="4"/>
  <c r="D333" i="4"/>
  <c r="D357" i="4"/>
  <c r="D516" i="4"/>
  <c r="D328" i="4"/>
  <c r="D560" i="4"/>
  <c r="D355" i="4"/>
  <c r="D479" i="4"/>
  <c r="D572" i="4"/>
  <c r="D389" i="4"/>
  <c r="D443" i="4"/>
  <c r="D412" i="4"/>
  <c r="D538" i="4"/>
  <c r="D539" i="4"/>
  <c r="D475" i="4"/>
  <c r="D367" i="4"/>
  <c r="D543" i="4"/>
  <c r="D551" i="4"/>
  <c r="D320" i="4"/>
  <c r="D345" i="4"/>
  <c r="D489" i="4"/>
  <c r="D452" i="4"/>
  <c r="D446" i="4"/>
  <c r="D366" i="4"/>
  <c r="D334" i="4"/>
  <c r="D338" i="4"/>
  <c r="D531" i="4"/>
  <c r="D402" i="4"/>
  <c r="D490" i="4"/>
  <c r="D391" i="4"/>
  <c r="D465" i="4"/>
  <c r="D410" i="4"/>
  <c r="D477" i="4"/>
  <c r="D553" i="4"/>
  <c r="D519" i="4"/>
  <c r="D394" i="4"/>
  <c r="D359" i="4"/>
  <c r="D392" i="4"/>
  <c r="D511" i="4"/>
  <c r="D559" i="4"/>
  <c r="D419" i="4"/>
  <c r="D382" i="4"/>
  <c r="D353" i="4"/>
  <c r="D363" i="4"/>
  <c r="D323" i="4"/>
  <c r="D324" i="4"/>
  <c r="D358" i="4"/>
  <c r="D505" i="4"/>
  <c r="D311" i="4"/>
  <c r="D454" i="4"/>
  <c r="D459" i="4"/>
  <c r="D496" i="4"/>
  <c r="D308" i="4"/>
  <c r="D464" i="4"/>
  <c r="D393" i="4"/>
  <c r="D440" i="4"/>
  <c r="D462" i="4"/>
  <c r="D556" i="4"/>
  <c r="D558" i="4"/>
  <c r="D494" i="4"/>
  <c r="D491" i="4"/>
  <c r="D368" i="4"/>
  <c r="D295" i="4"/>
  <c r="D470" i="4"/>
  <c r="D542" i="4"/>
  <c r="D293" i="4"/>
  <c r="D291" i="4"/>
  <c r="D287" i="4"/>
  <c r="D434" i="4"/>
  <c r="D284" i="4"/>
  <c r="D414" i="4"/>
  <c r="D280" i="4"/>
  <c r="D310" i="4"/>
  <c r="D451" i="4"/>
  <c r="D275" i="4"/>
  <c r="D271" i="4"/>
  <c r="D267" i="4"/>
  <c r="D430" i="4"/>
  <c r="D421" i="4"/>
  <c r="D300" i="4"/>
  <c r="D258" i="4"/>
  <c r="D254" i="4"/>
  <c r="D251" i="4"/>
  <c r="D453" i="4"/>
  <c r="D247" i="4"/>
  <c r="D332" i="4"/>
  <c r="D431" i="4"/>
  <c r="D515" i="4"/>
  <c r="D564" i="4"/>
  <c r="D173" i="4"/>
  <c r="D170" i="4"/>
  <c r="D166" i="4"/>
  <c r="D164" i="4"/>
  <c r="D426" i="4"/>
  <c r="D159" i="4"/>
  <c r="D331" i="4"/>
  <c r="D540" i="4"/>
  <c r="D448" i="4"/>
  <c r="D523" i="4"/>
  <c r="D152" i="4"/>
  <c r="D347" i="4"/>
  <c r="D148" i="4"/>
  <c r="D144" i="4"/>
  <c r="D141" i="4"/>
  <c r="D138" i="4"/>
  <c r="D135" i="4"/>
  <c r="D304" i="4"/>
  <c r="D132" i="4"/>
  <c r="D129" i="4"/>
  <c r="D125" i="4"/>
  <c r="D122" i="4"/>
  <c r="D404" i="4"/>
  <c r="D117" i="4"/>
  <c r="D114" i="4"/>
  <c r="D365" i="4"/>
  <c r="D111" i="4"/>
  <c r="D409" i="4"/>
  <c r="D108" i="4"/>
  <c r="D552" i="4"/>
  <c r="D485" i="4"/>
  <c r="D445" i="4"/>
  <c r="D513" i="4"/>
  <c r="D380" i="4"/>
  <c r="D102" i="4"/>
  <c r="D486" i="4"/>
  <c r="D476" i="4"/>
  <c r="D384" i="4"/>
  <c r="D94" i="4"/>
  <c r="D92" i="4"/>
  <c r="D90" i="4"/>
  <c r="D86" i="4"/>
  <c r="D82" i="4"/>
  <c r="D456" i="4"/>
  <c r="D78" i="4"/>
  <c r="D77" i="4"/>
  <c r="D510" i="4"/>
  <c r="D72" i="4"/>
  <c r="D397" i="4"/>
  <c r="D69" i="4"/>
  <c r="D68" i="4"/>
  <c r="D528" i="4"/>
  <c r="D64" i="4"/>
  <c r="D506" i="4"/>
  <c r="D388" i="4"/>
  <c r="D60" i="4"/>
  <c r="D424" i="4"/>
  <c r="D381" i="4"/>
  <c r="D344" i="4"/>
  <c r="D52" i="4"/>
  <c r="D495" i="4"/>
  <c r="D352" i="4"/>
  <c r="D48" i="4"/>
  <c r="D348" i="4"/>
  <c r="D46" i="4"/>
  <c r="D42" i="4"/>
  <c r="D340" i="4"/>
  <c r="D337" i="4"/>
  <c r="D40" i="4"/>
  <c r="D535" i="4"/>
  <c r="D474" i="4"/>
  <c r="D408" i="4"/>
  <c r="D309" i="4"/>
  <c r="D33" i="4"/>
  <c r="D29" i="4"/>
  <c r="D362" i="4"/>
  <c r="D27" i="4"/>
  <c r="D24" i="4"/>
  <c r="D335" i="4"/>
  <c r="D550" i="4"/>
  <c r="D21" i="4"/>
  <c r="D17" i="4"/>
  <c r="D376" i="4"/>
  <c r="D12" i="4"/>
  <c r="D417" i="4"/>
  <c r="D307" i="4"/>
  <c r="D6" i="4"/>
  <c r="D4" i="4"/>
  <c r="D240" i="4"/>
  <c r="D325" i="4"/>
  <c r="D356" i="4"/>
  <c r="D238" i="4"/>
  <c r="D235" i="4"/>
  <c r="D386" i="4"/>
  <c r="D373" i="4"/>
  <c r="D372" i="4"/>
  <c r="D230" i="4"/>
  <c r="D227" i="4"/>
  <c r="D562" i="4"/>
  <c r="D223" i="4"/>
  <c r="D220" i="4"/>
  <c r="D378" i="4"/>
  <c r="D214" i="4"/>
  <c r="D524" i="4"/>
  <c r="D561" i="4"/>
  <c r="D544" i="4"/>
  <c r="D204" i="4"/>
  <c r="D201" i="4"/>
  <c r="D198" i="4"/>
  <c r="D196" i="4"/>
  <c r="D436" i="4"/>
  <c r="D191" i="4"/>
  <c r="D525" i="4"/>
  <c r="D509" i="4"/>
  <c r="D184" i="4"/>
  <c r="D180" i="4"/>
  <c r="D176" i="4"/>
  <c r="D172" i="4"/>
  <c r="D169" i="4"/>
  <c r="D298" i="4"/>
  <c r="D537" i="4"/>
  <c r="D161" i="4"/>
  <c r="D405" i="4"/>
  <c r="D439" i="4"/>
  <c r="D157" i="4"/>
  <c r="D460" i="4"/>
  <c r="D401" i="4"/>
  <c r="D151" i="4"/>
  <c r="D327" i="4"/>
  <c r="D147" i="4"/>
  <c r="D569" i="4"/>
  <c r="D140" i="4"/>
  <c r="D137" i="4"/>
  <c r="D351" i="4"/>
  <c r="D548" i="4"/>
  <c r="D131" i="4"/>
  <c r="D128" i="4"/>
  <c r="D124" i="4"/>
  <c r="D121" i="4"/>
  <c r="D411" i="4"/>
  <c r="D116" i="4"/>
  <c r="D504" i="4"/>
  <c r="D112" i="4"/>
  <c r="D110" i="4"/>
  <c r="D400" i="4"/>
  <c r="D107" i="4"/>
  <c r="D533" i="4"/>
  <c r="D499" i="4"/>
  <c r="D427" i="4"/>
  <c r="D568" i="4"/>
  <c r="D379" i="4"/>
  <c r="D101" i="4"/>
  <c r="D502" i="4"/>
  <c r="D98" i="4"/>
  <c r="D487" i="4"/>
  <c r="D403" i="4"/>
  <c r="D302" i="4"/>
  <c r="D89" i="4"/>
  <c r="D85" i="4"/>
  <c r="D81" i="4"/>
  <c r="D461" i="4"/>
  <c r="D570" i="4"/>
  <c r="D76" i="4"/>
  <c r="D458" i="4"/>
  <c r="D399" i="4"/>
  <c r="D422" i="4"/>
  <c r="D360" i="4"/>
  <c r="D67" i="4"/>
  <c r="D536" i="4"/>
  <c r="D484" i="4"/>
  <c r="D63" i="4"/>
  <c r="D387" i="4"/>
  <c r="D59" i="4"/>
  <c r="D58" i="4"/>
  <c r="D383" i="4"/>
  <c r="D529" i="4"/>
  <c r="D480" i="4"/>
  <c r="D415" i="4"/>
  <c r="D343" i="4"/>
  <c r="D466" i="4"/>
  <c r="D342" i="4"/>
  <c r="D45" i="4"/>
  <c r="D317" i="4"/>
  <c r="D316" i="4"/>
  <c r="D326" i="4"/>
  <c r="D39" i="4"/>
  <c r="D498" i="4"/>
  <c r="D37" i="4"/>
  <c r="D34" i="4"/>
  <c r="D497" i="4"/>
  <c r="D32" i="4"/>
  <c r="D28" i="4"/>
  <c r="D361" i="4"/>
  <c r="D26" i="4"/>
  <c r="D573" i="4"/>
  <c r="D534" i="4"/>
  <c r="D23" i="4"/>
  <c r="D20" i="4"/>
  <c r="D16" i="4"/>
  <c r="D11" i="4"/>
  <c r="D297" i="4"/>
  <c r="D9" i="4"/>
  <c r="D336" i="4"/>
  <c r="D3" i="4"/>
  <c r="D314" i="4"/>
  <c r="D549" i="4"/>
  <c r="D22" i="4"/>
  <c r="D18" i="4"/>
  <c r="D301" i="4"/>
  <c r="D13" i="4"/>
  <c r="D416" i="4"/>
  <c r="D306" i="4"/>
  <c r="D7" i="4"/>
  <c r="D5" i="4"/>
  <c r="D315" i="4"/>
  <c r="F12" i="3"/>
  <c r="G12" i="3" s="1"/>
  <c r="F11" i="3"/>
  <c r="G11" i="3" s="1"/>
  <c r="F279" i="3"/>
  <c r="G279" i="3" s="1"/>
  <c r="F437" i="3"/>
  <c r="G437" i="3" s="1"/>
  <c r="F7" i="3"/>
  <c r="G7" i="3" s="1"/>
  <c r="F5" i="3"/>
  <c r="G5" i="3" s="1"/>
  <c r="F423" i="3"/>
  <c r="G423" i="3" s="1"/>
  <c r="F98" i="3"/>
  <c r="G98" i="3" s="1"/>
  <c r="A564" i="1" l="1"/>
  <c r="B564" i="1"/>
  <c r="C564" i="1"/>
  <c r="A565" i="1"/>
  <c r="B565" i="1"/>
  <c r="C565" i="1"/>
  <c r="A49" i="1"/>
  <c r="B49" i="1"/>
  <c r="C49" i="1"/>
  <c r="A89" i="1"/>
  <c r="B89" i="1"/>
  <c r="C89" i="1"/>
  <c r="A204" i="1"/>
  <c r="B204" i="1"/>
  <c r="C204" i="1"/>
  <c r="A208" i="1"/>
  <c r="B208" i="1"/>
  <c r="C208" i="1"/>
  <c r="A209" i="1"/>
  <c r="B209" i="1"/>
  <c r="C209" i="1"/>
  <c r="A275" i="1"/>
  <c r="B275" i="1"/>
  <c r="C275" i="1"/>
  <c r="A271" i="1"/>
  <c r="B271" i="1"/>
  <c r="C271" i="1"/>
  <c r="A281" i="1"/>
  <c r="B281" i="1"/>
  <c r="C281" i="1"/>
  <c r="A73" i="1"/>
  <c r="B73" i="1"/>
  <c r="C73" i="1"/>
  <c r="A514" i="1"/>
  <c r="B514" i="1"/>
  <c r="C514" i="1"/>
  <c r="A283" i="1"/>
  <c r="B283" i="1"/>
  <c r="C283" i="1"/>
  <c r="A567" i="1"/>
  <c r="B567" i="1"/>
  <c r="C567" i="1"/>
  <c r="A55" i="1"/>
  <c r="B55" i="1"/>
  <c r="C55" i="1"/>
  <c r="A103" i="1"/>
  <c r="B103" i="1"/>
  <c r="C103" i="1"/>
  <c r="A568" i="1"/>
  <c r="B568" i="1"/>
  <c r="C568" i="1"/>
  <c r="A569" i="1"/>
  <c r="B569" i="1"/>
  <c r="C569" i="1"/>
  <c r="A570" i="1"/>
  <c r="B570" i="1"/>
  <c r="C570" i="1"/>
  <c r="A571" i="1"/>
  <c r="B571" i="1"/>
  <c r="C571" i="1"/>
  <c r="A572" i="1"/>
  <c r="B572" i="1"/>
  <c r="C572" i="1"/>
  <c r="A260" i="1"/>
  <c r="B260" i="1"/>
  <c r="C260" i="1"/>
  <c r="A573" i="1"/>
  <c r="B573" i="1"/>
  <c r="C573" i="1"/>
  <c r="A68" i="1"/>
  <c r="B68" i="1"/>
  <c r="C68" i="1"/>
  <c r="A545" i="1"/>
  <c r="B545" i="1"/>
  <c r="C545" i="1"/>
  <c r="A102" i="1"/>
  <c r="B102" i="1"/>
  <c r="C102" i="1"/>
  <c r="A225" i="1"/>
  <c r="B225" i="1"/>
  <c r="C225" i="1"/>
  <c r="A231" i="1"/>
  <c r="B231" i="1"/>
  <c r="C231" i="1"/>
  <c r="A53" i="1"/>
  <c r="B53" i="1"/>
  <c r="C53" i="1"/>
  <c r="A86" i="1"/>
  <c r="B86" i="1"/>
  <c r="C86" i="1"/>
  <c r="A114" i="1"/>
  <c r="B114" i="1"/>
  <c r="C114" i="1"/>
  <c r="A176" i="1"/>
  <c r="B176" i="1"/>
  <c r="C176" i="1"/>
  <c r="A312" i="1"/>
  <c r="B312" i="1"/>
  <c r="C312" i="1"/>
  <c r="A313" i="1"/>
  <c r="B313" i="1"/>
  <c r="C313" i="1"/>
  <c r="A242" i="1"/>
  <c r="B242" i="1"/>
  <c r="C242" i="1"/>
  <c r="A30" i="1"/>
  <c r="B30" i="1"/>
  <c r="C30" i="1"/>
  <c r="A201" i="1"/>
  <c r="B201" i="1"/>
  <c r="C201" i="1"/>
  <c r="A314" i="1"/>
  <c r="B314" i="1"/>
  <c r="C314" i="1"/>
  <c r="A315" i="1"/>
  <c r="B315" i="1"/>
  <c r="C315" i="1"/>
  <c r="A316" i="1"/>
  <c r="B316" i="1"/>
  <c r="C316" i="1"/>
  <c r="A317" i="1"/>
  <c r="B317" i="1"/>
  <c r="C317" i="1"/>
  <c r="A318" i="1"/>
  <c r="B318" i="1"/>
  <c r="C318" i="1"/>
  <c r="A319" i="1"/>
  <c r="B319" i="1"/>
  <c r="C319" i="1"/>
  <c r="A320" i="1"/>
  <c r="B320" i="1"/>
  <c r="C320" i="1"/>
  <c r="A267" i="1"/>
  <c r="B267" i="1"/>
  <c r="C267" i="1"/>
  <c r="A157" i="1"/>
  <c r="B157" i="1"/>
  <c r="C157" i="1"/>
  <c r="A156" i="1"/>
  <c r="B156" i="1"/>
  <c r="C156" i="1"/>
  <c r="A159" i="1"/>
  <c r="B159" i="1"/>
  <c r="C159" i="1"/>
  <c r="A321" i="1"/>
  <c r="B321" i="1"/>
  <c r="C321" i="1"/>
  <c r="A292" i="1"/>
  <c r="B292" i="1"/>
  <c r="C292" i="1"/>
  <c r="A322" i="1"/>
  <c r="B322" i="1"/>
  <c r="C322" i="1"/>
  <c r="A302" i="1"/>
  <c r="B302" i="1"/>
  <c r="C302" i="1"/>
  <c r="A323" i="1"/>
  <c r="B323" i="1"/>
  <c r="C323" i="1"/>
  <c r="A324" i="1"/>
  <c r="B324" i="1"/>
  <c r="C324" i="1"/>
  <c r="A274" i="1"/>
  <c r="B274" i="1"/>
  <c r="C274" i="1"/>
  <c r="A288" i="1"/>
  <c r="B288" i="1"/>
  <c r="C288" i="1"/>
  <c r="A325" i="1"/>
  <c r="B325" i="1"/>
  <c r="C325" i="1"/>
  <c r="A142" i="1"/>
  <c r="B142" i="1"/>
  <c r="C142" i="1"/>
  <c r="A206" i="1"/>
  <c r="B206" i="1"/>
  <c r="C206" i="1"/>
  <c r="A326" i="1"/>
  <c r="B326" i="1"/>
  <c r="C326" i="1"/>
  <c r="A327" i="1"/>
  <c r="B327" i="1"/>
  <c r="C327" i="1"/>
  <c r="A328" i="1"/>
  <c r="B328" i="1"/>
  <c r="C328" i="1"/>
  <c r="A329" i="1"/>
  <c r="B329" i="1"/>
  <c r="C329" i="1"/>
  <c r="A94" i="1"/>
  <c r="B94" i="1"/>
  <c r="C94" i="1"/>
  <c r="A330" i="1"/>
  <c r="B330" i="1"/>
  <c r="C330" i="1"/>
  <c r="A152" i="1"/>
  <c r="B152" i="1"/>
  <c r="C152" i="1"/>
  <c r="A137" i="1"/>
  <c r="B137" i="1"/>
  <c r="C137" i="1"/>
  <c r="A331" i="1"/>
  <c r="B331" i="1"/>
  <c r="C331" i="1"/>
  <c r="A524" i="1"/>
  <c r="B524" i="1"/>
  <c r="C524" i="1"/>
  <c r="A83" i="1"/>
  <c r="B83" i="1"/>
  <c r="C83" i="1"/>
  <c r="A180" i="1"/>
  <c r="B180" i="1"/>
  <c r="C180" i="1"/>
  <c r="A189" i="1"/>
  <c r="B189" i="1"/>
  <c r="C189" i="1"/>
  <c r="A310" i="1"/>
  <c r="B310" i="1"/>
  <c r="C310" i="1"/>
  <c r="A332" i="1"/>
  <c r="B332" i="1"/>
  <c r="C332" i="1"/>
  <c r="A77" i="1"/>
  <c r="B77" i="1"/>
  <c r="C77" i="1"/>
  <c r="A333" i="1"/>
  <c r="B333" i="1"/>
  <c r="C333" i="1"/>
  <c r="A334" i="1"/>
  <c r="B334" i="1"/>
  <c r="C334" i="1"/>
  <c r="A43" i="1"/>
  <c r="B43" i="1"/>
  <c r="C43" i="1"/>
  <c r="A128" i="1"/>
  <c r="B128" i="1"/>
  <c r="C128" i="1"/>
  <c r="A145" i="1"/>
  <c r="B145" i="1"/>
  <c r="C145" i="1"/>
  <c r="A335" i="1"/>
  <c r="B335" i="1"/>
  <c r="C335" i="1"/>
  <c r="A336" i="1"/>
  <c r="B336" i="1"/>
  <c r="C336" i="1"/>
  <c r="A178" i="1"/>
  <c r="B178" i="1"/>
  <c r="C178" i="1"/>
  <c r="A105" i="1"/>
  <c r="B105" i="1"/>
  <c r="C105" i="1"/>
  <c r="A298" i="1"/>
  <c r="B298" i="1"/>
  <c r="C298" i="1"/>
  <c r="A308" i="1"/>
  <c r="B308" i="1"/>
  <c r="C308" i="1"/>
  <c r="A307" i="1"/>
  <c r="B307" i="1"/>
  <c r="C307" i="1"/>
  <c r="A337" i="1"/>
  <c r="B337" i="1"/>
  <c r="C337" i="1"/>
  <c r="A338" i="1"/>
  <c r="B338" i="1"/>
  <c r="C338" i="1"/>
  <c r="A339" i="1"/>
  <c r="B339" i="1"/>
  <c r="C339" i="1"/>
  <c r="A122" i="1"/>
  <c r="B122" i="1"/>
  <c r="C122" i="1"/>
  <c r="A109" i="1"/>
  <c r="B109" i="1"/>
  <c r="C109" i="1"/>
  <c r="A139" i="1"/>
  <c r="B139" i="1"/>
  <c r="C139" i="1"/>
  <c r="A340" i="1"/>
  <c r="B340" i="1"/>
  <c r="C340" i="1"/>
  <c r="A417" i="1"/>
  <c r="B417" i="1"/>
  <c r="C417" i="1"/>
  <c r="A154" i="1"/>
  <c r="B154" i="1"/>
  <c r="C154" i="1"/>
  <c r="A341" i="1"/>
  <c r="B341" i="1"/>
  <c r="C341" i="1"/>
  <c r="A123" i="1"/>
  <c r="B123" i="1"/>
  <c r="C123" i="1"/>
  <c r="A266" i="1"/>
  <c r="B266" i="1"/>
  <c r="C266" i="1"/>
  <c r="A342" i="1"/>
  <c r="B342" i="1"/>
  <c r="C342" i="1"/>
  <c r="A343" i="1"/>
  <c r="B343" i="1"/>
  <c r="C343" i="1"/>
  <c r="A257" i="1"/>
  <c r="B257" i="1"/>
  <c r="C257" i="1"/>
  <c r="A277" i="1"/>
  <c r="B277" i="1"/>
  <c r="C277" i="1"/>
  <c r="A227" i="1"/>
  <c r="B227" i="1"/>
  <c r="C227" i="1"/>
  <c r="A259" i="1"/>
  <c r="B259" i="1"/>
  <c r="C259" i="1"/>
  <c r="A96" i="1"/>
  <c r="B96" i="1"/>
  <c r="C96" i="1"/>
  <c r="A344" i="1"/>
  <c r="B344" i="1"/>
  <c r="C344" i="1"/>
  <c r="A345" i="1"/>
  <c r="B345" i="1"/>
  <c r="C345" i="1"/>
  <c r="A65" i="1"/>
  <c r="B65" i="1"/>
  <c r="C65" i="1"/>
  <c r="A72" i="1"/>
  <c r="B72" i="1"/>
  <c r="C72" i="1"/>
  <c r="A52" i="1"/>
  <c r="B52" i="1"/>
  <c r="C52" i="1"/>
  <c r="A346" i="1"/>
  <c r="B346" i="1"/>
  <c r="C346" i="1"/>
  <c r="A132" i="1"/>
  <c r="B132" i="1"/>
  <c r="C132" i="1"/>
  <c r="A347" i="1"/>
  <c r="B347" i="1"/>
  <c r="C347" i="1"/>
  <c r="A348" i="1"/>
  <c r="B348" i="1"/>
  <c r="C348" i="1"/>
  <c r="A163" i="1"/>
  <c r="B163" i="1"/>
  <c r="C163" i="1"/>
  <c r="A84" i="1"/>
  <c r="B84" i="1"/>
  <c r="C84" i="1"/>
  <c r="A67" i="1"/>
  <c r="B67" i="1"/>
  <c r="C67" i="1"/>
  <c r="A162" i="1"/>
  <c r="B162" i="1"/>
  <c r="C162" i="1"/>
  <c r="A309" i="1"/>
  <c r="B309" i="1"/>
  <c r="C309" i="1"/>
  <c r="A395" i="1"/>
  <c r="B395" i="1"/>
  <c r="C395" i="1"/>
  <c r="A349" i="1"/>
  <c r="B349" i="1"/>
  <c r="C349" i="1"/>
  <c r="A350" i="1"/>
  <c r="B350" i="1"/>
  <c r="C350" i="1"/>
  <c r="A351" i="1"/>
  <c r="B351" i="1"/>
  <c r="C351" i="1"/>
  <c r="A352" i="1"/>
  <c r="B352" i="1"/>
  <c r="C352" i="1"/>
  <c r="A207" i="1"/>
  <c r="B207" i="1"/>
  <c r="C207" i="1"/>
  <c r="A353" i="1"/>
  <c r="B353" i="1"/>
  <c r="C353" i="1"/>
  <c r="A549" i="1"/>
  <c r="B549" i="1"/>
  <c r="C549" i="1"/>
  <c r="A93" i="1"/>
  <c r="B93" i="1"/>
  <c r="C93" i="1"/>
  <c r="A399" i="1"/>
  <c r="B399" i="1"/>
  <c r="C399" i="1"/>
  <c r="A354" i="1"/>
  <c r="B354" i="1"/>
  <c r="C354" i="1"/>
  <c r="A64" i="1"/>
  <c r="B64" i="1"/>
  <c r="C64" i="1"/>
  <c r="A62" i="1"/>
  <c r="B62" i="1"/>
  <c r="C62" i="1"/>
  <c r="A355" i="1"/>
  <c r="B355" i="1"/>
  <c r="C355" i="1"/>
  <c r="A356" i="1"/>
  <c r="B356" i="1"/>
  <c r="C356" i="1"/>
  <c r="A357" i="1"/>
  <c r="B357" i="1"/>
  <c r="C357" i="1"/>
  <c r="A358" i="1"/>
  <c r="B358" i="1"/>
  <c r="C358" i="1"/>
  <c r="A359" i="1"/>
  <c r="B359" i="1"/>
  <c r="C359" i="1"/>
  <c r="A360" i="1"/>
  <c r="B360" i="1"/>
  <c r="C360" i="1"/>
  <c r="A361" i="1"/>
  <c r="B361" i="1"/>
  <c r="C361" i="1"/>
  <c r="A422" i="1"/>
  <c r="B422" i="1"/>
  <c r="C422" i="1"/>
  <c r="A213" i="1"/>
  <c r="B213" i="1"/>
  <c r="C213" i="1"/>
  <c r="A305" i="1"/>
  <c r="B305" i="1"/>
  <c r="C305" i="1"/>
  <c r="A278" i="1"/>
  <c r="B278" i="1"/>
  <c r="C278" i="1"/>
  <c r="A255" i="1"/>
  <c r="B255" i="1"/>
  <c r="C255" i="1"/>
  <c r="A362" i="1"/>
  <c r="B362" i="1"/>
  <c r="C362" i="1"/>
  <c r="A363" i="1"/>
  <c r="B363" i="1"/>
  <c r="C363" i="1"/>
  <c r="A296" i="1"/>
  <c r="B296" i="1"/>
  <c r="C296" i="1"/>
  <c r="A223" i="1"/>
  <c r="B223" i="1"/>
  <c r="C223" i="1"/>
  <c r="A211" i="1"/>
  <c r="B211" i="1"/>
  <c r="C211" i="1"/>
  <c r="A364" i="1"/>
  <c r="B364" i="1"/>
  <c r="C364" i="1"/>
  <c r="A365" i="1"/>
  <c r="B365" i="1"/>
  <c r="C365" i="1"/>
  <c r="A14" i="1"/>
  <c r="B14" i="1"/>
  <c r="C14" i="1"/>
  <c r="A13" i="1"/>
  <c r="B13" i="1"/>
  <c r="C13" i="1"/>
  <c r="A12" i="1"/>
  <c r="B12" i="1"/>
  <c r="C12" i="1"/>
  <c r="A366" i="1"/>
  <c r="B366" i="1"/>
  <c r="C366" i="1"/>
  <c r="A367" i="1"/>
  <c r="B367" i="1"/>
  <c r="C367" i="1"/>
  <c r="A182" i="1"/>
  <c r="B182" i="1"/>
  <c r="C182" i="1"/>
  <c r="A185" i="1"/>
  <c r="B185" i="1"/>
  <c r="C185" i="1"/>
  <c r="A212" i="1"/>
  <c r="B212" i="1"/>
  <c r="C212" i="1"/>
  <c r="A368" i="1"/>
  <c r="B368" i="1"/>
  <c r="C368" i="1"/>
  <c r="A369" i="1"/>
  <c r="B369" i="1"/>
  <c r="C369" i="1"/>
  <c r="A200" i="1"/>
  <c r="B200" i="1"/>
  <c r="C200" i="1"/>
  <c r="A174" i="1"/>
  <c r="B174" i="1"/>
  <c r="C174" i="1"/>
  <c r="A32" i="1"/>
  <c r="B32" i="1"/>
  <c r="C32" i="1"/>
  <c r="A27" i="1"/>
  <c r="B27" i="1"/>
  <c r="C27" i="1"/>
  <c r="A51" i="1"/>
  <c r="B51" i="1"/>
  <c r="C51" i="1"/>
  <c r="A59" i="1"/>
  <c r="B59" i="1"/>
  <c r="C59" i="1"/>
  <c r="A39" i="1"/>
  <c r="B39" i="1"/>
  <c r="C39" i="1"/>
  <c r="A78" i="1"/>
  <c r="B78" i="1"/>
  <c r="C78" i="1"/>
  <c r="A76" i="1"/>
  <c r="B76" i="1"/>
  <c r="C76" i="1"/>
  <c r="A131" i="1"/>
  <c r="B131" i="1"/>
  <c r="C131" i="1"/>
  <c r="A125" i="1"/>
  <c r="B125" i="1"/>
  <c r="C125" i="1"/>
  <c r="A202" i="1"/>
  <c r="B202" i="1"/>
  <c r="C202" i="1"/>
  <c r="A108" i="1"/>
  <c r="B108" i="1"/>
  <c r="C108" i="1"/>
  <c r="A92" i="1"/>
  <c r="B92" i="1"/>
  <c r="C92" i="1"/>
  <c r="A98" i="1"/>
  <c r="B98" i="1"/>
  <c r="C98" i="1"/>
  <c r="A54" i="1"/>
  <c r="B54" i="1"/>
  <c r="C54" i="1"/>
  <c r="A279" i="1"/>
  <c r="B279" i="1"/>
  <c r="C279" i="1"/>
  <c r="A370" i="1"/>
  <c r="B370" i="1"/>
  <c r="C370" i="1"/>
  <c r="A371" i="1"/>
  <c r="B371" i="1"/>
  <c r="C371" i="1"/>
  <c r="A372" i="1"/>
  <c r="B372" i="1"/>
  <c r="C372" i="1"/>
  <c r="A2" i="1"/>
  <c r="B2" i="1"/>
  <c r="C2" i="1"/>
  <c r="A135" i="1"/>
  <c r="B135" i="1"/>
  <c r="C135" i="1"/>
  <c r="A3" i="1"/>
  <c r="B3" i="1"/>
  <c r="C3" i="1"/>
  <c r="A373" i="1"/>
  <c r="B373" i="1"/>
  <c r="C373" i="1"/>
  <c r="A374" i="1"/>
  <c r="B374" i="1"/>
  <c r="C374" i="1"/>
  <c r="A75" i="1"/>
  <c r="B75" i="1"/>
  <c r="C75" i="1"/>
  <c r="A36" i="1"/>
  <c r="B36" i="1"/>
  <c r="C36" i="1"/>
  <c r="A239" i="1"/>
  <c r="B239" i="1"/>
  <c r="C239" i="1"/>
  <c r="A22" i="1"/>
  <c r="B22" i="1"/>
  <c r="C22" i="1"/>
  <c r="A258" i="1"/>
  <c r="B258" i="1"/>
  <c r="C258" i="1"/>
  <c r="A24" i="1"/>
  <c r="B24" i="1"/>
  <c r="C24" i="1"/>
  <c r="A375" i="1"/>
  <c r="B375" i="1"/>
  <c r="C375" i="1"/>
  <c r="A376" i="1"/>
  <c r="B376" i="1"/>
  <c r="C376" i="1"/>
  <c r="A377" i="1"/>
  <c r="B377" i="1"/>
  <c r="C377" i="1"/>
  <c r="A248" i="1"/>
  <c r="B248" i="1"/>
  <c r="C248" i="1"/>
  <c r="A378" i="1"/>
  <c r="B378" i="1"/>
  <c r="C378" i="1"/>
  <c r="A199" i="1"/>
  <c r="B199" i="1"/>
  <c r="C199" i="1"/>
  <c r="A243" i="1"/>
  <c r="B243" i="1"/>
  <c r="C243" i="1"/>
  <c r="A254" i="1"/>
  <c r="B254" i="1"/>
  <c r="C254" i="1"/>
  <c r="A247" i="1"/>
  <c r="B247" i="1"/>
  <c r="C247" i="1"/>
  <c r="A171" i="1"/>
  <c r="B171" i="1"/>
  <c r="C171" i="1"/>
  <c r="A119" i="1"/>
  <c r="B119" i="1"/>
  <c r="C119" i="1"/>
  <c r="A169" i="1"/>
  <c r="B169" i="1"/>
  <c r="C169" i="1"/>
  <c r="A379" i="1"/>
  <c r="B379" i="1"/>
  <c r="C379" i="1"/>
  <c r="A21" i="1"/>
  <c r="B21" i="1"/>
  <c r="C21" i="1"/>
  <c r="A230" i="1"/>
  <c r="B230" i="1"/>
  <c r="C230" i="1"/>
  <c r="A48" i="1"/>
  <c r="B48" i="1"/>
  <c r="C48" i="1"/>
  <c r="A37" i="1"/>
  <c r="B37" i="1"/>
  <c r="C37" i="1"/>
  <c r="A82" i="1"/>
  <c r="B82" i="1"/>
  <c r="C82" i="1"/>
  <c r="A380" i="1"/>
  <c r="B380" i="1"/>
  <c r="C380" i="1"/>
  <c r="A381" i="1"/>
  <c r="B381" i="1"/>
  <c r="C381" i="1"/>
  <c r="A382" i="1"/>
  <c r="B382" i="1"/>
  <c r="C382" i="1"/>
  <c r="A383" i="1"/>
  <c r="B383" i="1"/>
  <c r="C383" i="1"/>
  <c r="A384" i="1"/>
  <c r="B384" i="1"/>
  <c r="C384" i="1"/>
  <c r="A241" i="1"/>
  <c r="B241" i="1"/>
  <c r="C241" i="1"/>
  <c r="A226" i="1"/>
  <c r="B226" i="1"/>
  <c r="C226" i="1"/>
  <c r="A385" i="1"/>
  <c r="B385" i="1"/>
  <c r="C385" i="1"/>
  <c r="A115" i="1"/>
  <c r="B115" i="1"/>
  <c r="C115" i="1"/>
  <c r="A386" i="1"/>
  <c r="B386" i="1"/>
  <c r="C386" i="1"/>
  <c r="A387" i="1"/>
  <c r="B387" i="1"/>
  <c r="C387" i="1"/>
  <c r="A35" i="1"/>
  <c r="B35" i="1"/>
  <c r="C35" i="1"/>
  <c r="A284" i="1"/>
  <c r="B284" i="1"/>
  <c r="C284" i="1"/>
  <c r="A40" i="1"/>
  <c r="B40" i="1"/>
  <c r="C40" i="1"/>
  <c r="A388" i="1"/>
  <c r="B388" i="1"/>
  <c r="C388" i="1"/>
  <c r="A389" i="1"/>
  <c r="B389" i="1"/>
  <c r="C389" i="1"/>
  <c r="A229" i="1"/>
  <c r="B229" i="1"/>
  <c r="C229" i="1"/>
  <c r="A130" i="1"/>
  <c r="B130" i="1"/>
  <c r="C130" i="1"/>
  <c r="A390" i="1"/>
  <c r="B390" i="1"/>
  <c r="C390" i="1"/>
  <c r="A391" i="1"/>
  <c r="B391" i="1"/>
  <c r="C391" i="1"/>
  <c r="A143" i="1"/>
  <c r="B143" i="1"/>
  <c r="C143" i="1"/>
  <c r="A214" i="1"/>
  <c r="B214" i="1"/>
  <c r="C214" i="1"/>
  <c r="A110" i="1"/>
  <c r="B110" i="1"/>
  <c r="C110" i="1"/>
  <c r="A392" i="1"/>
  <c r="B392" i="1"/>
  <c r="C392" i="1"/>
  <c r="A393" i="1"/>
  <c r="B393" i="1"/>
  <c r="C393" i="1"/>
  <c r="A394" i="1"/>
  <c r="B394" i="1"/>
  <c r="C394" i="1"/>
  <c r="A177" i="1"/>
  <c r="B177" i="1"/>
  <c r="C177" i="1"/>
  <c r="A112" i="1"/>
  <c r="B112" i="1"/>
  <c r="C112" i="1"/>
  <c r="A71" i="1"/>
  <c r="B71" i="1"/>
  <c r="C71" i="1"/>
  <c r="A550" i="1"/>
  <c r="B550" i="1"/>
  <c r="C550" i="1"/>
  <c r="A301" i="1"/>
  <c r="B301" i="1"/>
  <c r="C301" i="1"/>
  <c r="A33" i="1"/>
  <c r="B33" i="1"/>
  <c r="C33" i="1"/>
  <c r="A396" i="1"/>
  <c r="B396" i="1"/>
  <c r="C396" i="1"/>
  <c r="A41" i="1"/>
  <c r="B41" i="1"/>
  <c r="C41" i="1"/>
  <c r="A56" i="1"/>
  <c r="B56" i="1"/>
  <c r="C56" i="1"/>
  <c r="A61" i="1"/>
  <c r="B61" i="1"/>
  <c r="C61" i="1"/>
  <c r="A42" i="1"/>
  <c r="B42" i="1"/>
  <c r="C42" i="1"/>
  <c r="A398" i="1"/>
  <c r="B398" i="1"/>
  <c r="C398" i="1"/>
  <c r="A6" i="1"/>
  <c r="B6" i="1"/>
  <c r="C6" i="1"/>
  <c r="A9" i="1"/>
  <c r="B9" i="1"/>
  <c r="C9" i="1"/>
  <c r="A44" i="1"/>
  <c r="B44" i="1"/>
  <c r="C44" i="1"/>
  <c r="A237" i="1"/>
  <c r="B237" i="1"/>
  <c r="C237" i="1"/>
  <c r="A87" i="1"/>
  <c r="B87" i="1"/>
  <c r="C87" i="1"/>
  <c r="A400" i="1"/>
  <c r="B400" i="1"/>
  <c r="C400" i="1"/>
  <c r="A168" i="1"/>
  <c r="B168" i="1"/>
  <c r="C168" i="1"/>
  <c r="A221" i="1"/>
  <c r="B221" i="1"/>
  <c r="C221" i="1"/>
  <c r="A141" i="1"/>
  <c r="B141" i="1"/>
  <c r="C141" i="1"/>
  <c r="A401" i="1"/>
  <c r="B401" i="1"/>
  <c r="C401" i="1"/>
  <c r="A183" i="1"/>
  <c r="B183" i="1"/>
  <c r="C183" i="1"/>
  <c r="A224" i="1"/>
  <c r="B224" i="1"/>
  <c r="C224" i="1"/>
  <c r="A124" i="1"/>
  <c r="B124" i="1"/>
  <c r="C124" i="1"/>
  <c r="A117" i="1"/>
  <c r="B117" i="1"/>
  <c r="C117" i="1"/>
  <c r="A70" i="1"/>
  <c r="B70" i="1"/>
  <c r="C70" i="1"/>
  <c r="A563" i="1"/>
  <c r="B563" i="1"/>
  <c r="C563" i="1"/>
  <c r="A170" i="1"/>
  <c r="B170" i="1"/>
  <c r="C170" i="1"/>
  <c r="A79" i="1"/>
  <c r="B79" i="1"/>
  <c r="C79" i="1"/>
  <c r="A120" i="1"/>
  <c r="B120" i="1"/>
  <c r="C120" i="1"/>
  <c r="A291" i="1"/>
  <c r="B291" i="1"/>
  <c r="C291" i="1"/>
  <c r="A402" i="1"/>
  <c r="B402" i="1"/>
  <c r="C402" i="1"/>
  <c r="A403" i="1"/>
  <c r="B403" i="1"/>
  <c r="C403" i="1"/>
  <c r="A404" i="1"/>
  <c r="B404" i="1"/>
  <c r="C404" i="1"/>
  <c r="A219" i="1"/>
  <c r="B219" i="1"/>
  <c r="C219" i="1"/>
  <c r="A133" i="1"/>
  <c r="B133" i="1"/>
  <c r="C133" i="1"/>
  <c r="A85" i="1"/>
  <c r="B85" i="1"/>
  <c r="C85" i="1"/>
  <c r="A234" i="1"/>
  <c r="B234" i="1"/>
  <c r="C234" i="1"/>
  <c r="A405" i="1"/>
  <c r="B405" i="1"/>
  <c r="C405" i="1"/>
  <c r="A406" i="1"/>
  <c r="B406" i="1"/>
  <c r="C406" i="1"/>
  <c r="A222" i="1"/>
  <c r="B222" i="1"/>
  <c r="C222" i="1"/>
  <c r="A187" i="1"/>
  <c r="B187" i="1"/>
  <c r="C187" i="1"/>
  <c r="A407" i="1"/>
  <c r="B407" i="1"/>
  <c r="C407" i="1"/>
  <c r="A408" i="1"/>
  <c r="B408" i="1"/>
  <c r="C408" i="1"/>
  <c r="A409" i="1"/>
  <c r="B409" i="1"/>
  <c r="C409" i="1"/>
  <c r="A410" i="1"/>
  <c r="B410" i="1"/>
  <c r="C410" i="1"/>
  <c r="A175" i="1"/>
  <c r="B175" i="1"/>
  <c r="C175" i="1"/>
  <c r="A411" i="1"/>
  <c r="B411" i="1"/>
  <c r="C411" i="1"/>
  <c r="A194" i="1"/>
  <c r="B194" i="1"/>
  <c r="C194" i="1"/>
  <c r="A412" i="1"/>
  <c r="B412" i="1"/>
  <c r="C412" i="1"/>
  <c r="A413" i="1"/>
  <c r="B413" i="1"/>
  <c r="C413" i="1"/>
  <c r="A414" i="1"/>
  <c r="B414" i="1"/>
  <c r="C414" i="1"/>
  <c r="A415" i="1"/>
  <c r="B415" i="1"/>
  <c r="C415" i="1"/>
  <c r="A416" i="1"/>
  <c r="B416" i="1"/>
  <c r="C416" i="1"/>
  <c r="A23" i="1"/>
  <c r="B23" i="1"/>
  <c r="C23" i="1"/>
  <c r="A31" i="1"/>
  <c r="B31" i="1"/>
  <c r="C31" i="1"/>
  <c r="A26" i="1"/>
  <c r="B26" i="1"/>
  <c r="C26" i="1"/>
  <c r="A164" i="1"/>
  <c r="B164" i="1"/>
  <c r="C164" i="1"/>
  <c r="A188" i="1"/>
  <c r="B188" i="1"/>
  <c r="C188" i="1"/>
  <c r="A418" i="1"/>
  <c r="B418" i="1"/>
  <c r="C418" i="1"/>
  <c r="A419" i="1"/>
  <c r="B419" i="1"/>
  <c r="C419" i="1"/>
  <c r="A290" i="1"/>
  <c r="B290" i="1"/>
  <c r="C290" i="1"/>
  <c r="A153" i="1"/>
  <c r="B153" i="1"/>
  <c r="C153" i="1"/>
  <c r="A160" i="1"/>
  <c r="B160" i="1"/>
  <c r="C160" i="1"/>
  <c r="A420" i="1"/>
  <c r="B420" i="1"/>
  <c r="C420" i="1"/>
  <c r="A253" i="1"/>
  <c r="B253" i="1"/>
  <c r="C253" i="1"/>
  <c r="A166" i="1"/>
  <c r="B166" i="1"/>
  <c r="C166" i="1"/>
  <c r="A47" i="1"/>
  <c r="B47" i="1"/>
  <c r="C47" i="1"/>
  <c r="A421" i="1"/>
  <c r="B421" i="1"/>
  <c r="C421" i="1"/>
  <c r="A69" i="1"/>
  <c r="B69" i="1"/>
  <c r="C69" i="1"/>
  <c r="A397" i="1"/>
  <c r="B397" i="1"/>
  <c r="C397" i="1"/>
  <c r="A210" i="1"/>
  <c r="B210" i="1"/>
  <c r="C210" i="1"/>
  <c r="A423" i="1"/>
  <c r="B423" i="1"/>
  <c r="C423" i="1"/>
  <c r="A424" i="1"/>
  <c r="B424" i="1"/>
  <c r="C424" i="1"/>
  <c r="A289" i="1"/>
  <c r="B289" i="1"/>
  <c r="C289" i="1"/>
  <c r="A280" i="1"/>
  <c r="B280" i="1"/>
  <c r="C280" i="1"/>
  <c r="A425" i="1"/>
  <c r="B425" i="1"/>
  <c r="C425" i="1"/>
  <c r="A426" i="1"/>
  <c r="B426" i="1"/>
  <c r="C426" i="1"/>
  <c r="A282" i="1"/>
  <c r="B282" i="1"/>
  <c r="C282" i="1"/>
  <c r="A427" i="1"/>
  <c r="B427" i="1"/>
  <c r="C427" i="1"/>
  <c r="A428" i="1"/>
  <c r="B428" i="1"/>
  <c r="C428" i="1"/>
  <c r="A220" i="1"/>
  <c r="B220" i="1"/>
  <c r="C220" i="1"/>
  <c r="A429" i="1"/>
  <c r="B429" i="1"/>
  <c r="C429" i="1"/>
  <c r="A430" i="1"/>
  <c r="B430" i="1"/>
  <c r="C430" i="1"/>
  <c r="A150" i="1"/>
  <c r="B150" i="1"/>
  <c r="C150" i="1"/>
  <c r="A431" i="1"/>
  <c r="B431" i="1"/>
  <c r="C431" i="1"/>
  <c r="A432" i="1"/>
  <c r="B432" i="1"/>
  <c r="C432" i="1"/>
  <c r="A433" i="1"/>
  <c r="B433" i="1"/>
  <c r="C433" i="1"/>
  <c r="A434" i="1"/>
  <c r="B434" i="1"/>
  <c r="C434" i="1"/>
  <c r="A435" i="1"/>
  <c r="B435" i="1"/>
  <c r="C435" i="1"/>
  <c r="A249" i="1"/>
  <c r="B249" i="1"/>
  <c r="C249" i="1"/>
  <c r="A436" i="1"/>
  <c r="B436" i="1"/>
  <c r="C436" i="1"/>
  <c r="A437" i="1"/>
  <c r="B437" i="1"/>
  <c r="C437" i="1"/>
  <c r="A438" i="1"/>
  <c r="B438" i="1"/>
  <c r="C438" i="1"/>
  <c r="A439" i="1"/>
  <c r="B439" i="1"/>
  <c r="C439" i="1"/>
  <c r="A203" i="1"/>
  <c r="B203" i="1"/>
  <c r="C203" i="1"/>
  <c r="A440" i="1"/>
  <c r="B440" i="1"/>
  <c r="C440" i="1"/>
  <c r="A195" i="1"/>
  <c r="B195" i="1"/>
  <c r="C195" i="1"/>
  <c r="A186" i="1"/>
  <c r="B186" i="1"/>
  <c r="C186" i="1"/>
  <c r="A193" i="1"/>
  <c r="B193" i="1"/>
  <c r="C193" i="1"/>
  <c r="A205" i="1"/>
  <c r="B205" i="1"/>
  <c r="C205" i="1"/>
  <c r="A441" i="1"/>
  <c r="B441" i="1"/>
  <c r="C441" i="1"/>
  <c r="A442" i="1"/>
  <c r="B442" i="1"/>
  <c r="C442" i="1"/>
  <c r="A443" i="1"/>
  <c r="B443" i="1"/>
  <c r="C443" i="1"/>
  <c r="A146" i="1"/>
  <c r="B146" i="1"/>
  <c r="C146" i="1"/>
  <c r="A444" i="1"/>
  <c r="B444" i="1"/>
  <c r="C444" i="1"/>
  <c r="A106" i="1"/>
  <c r="B106" i="1"/>
  <c r="C106" i="1"/>
  <c r="A144" i="1"/>
  <c r="B144" i="1"/>
  <c r="C144" i="1"/>
  <c r="A217" i="1"/>
  <c r="B217" i="1"/>
  <c r="C217" i="1"/>
  <c r="A262" i="1"/>
  <c r="B262" i="1"/>
  <c r="C262" i="1"/>
  <c r="A238" i="1"/>
  <c r="B238" i="1"/>
  <c r="C238" i="1"/>
  <c r="A190" i="1"/>
  <c r="B190" i="1"/>
  <c r="C190" i="1"/>
  <c r="A445" i="1"/>
  <c r="B445" i="1"/>
  <c r="C445" i="1"/>
  <c r="A446" i="1"/>
  <c r="B446" i="1"/>
  <c r="C446" i="1"/>
  <c r="A447" i="1"/>
  <c r="B447" i="1"/>
  <c r="C447" i="1"/>
  <c r="A244" i="1"/>
  <c r="B244" i="1"/>
  <c r="C244" i="1"/>
  <c r="A251" i="1"/>
  <c r="B251" i="1"/>
  <c r="C251" i="1"/>
  <c r="A235" i="1"/>
  <c r="B235" i="1"/>
  <c r="C235" i="1"/>
  <c r="A233" i="1"/>
  <c r="B233" i="1"/>
  <c r="C233" i="1"/>
  <c r="A147" i="1"/>
  <c r="B147" i="1"/>
  <c r="C147" i="1"/>
  <c r="A448" i="1"/>
  <c r="B448" i="1"/>
  <c r="C448" i="1"/>
  <c r="A449" i="1"/>
  <c r="B449" i="1"/>
  <c r="C449" i="1"/>
  <c r="A184" i="1"/>
  <c r="B184" i="1"/>
  <c r="C184" i="1"/>
  <c r="A450" i="1"/>
  <c r="B450" i="1"/>
  <c r="C450" i="1"/>
  <c r="A192" i="1"/>
  <c r="B192" i="1"/>
  <c r="C192" i="1"/>
  <c r="A286" i="1"/>
  <c r="B286" i="1"/>
  <c r="C286" i="1"/>
  <c r="A451" i="1"/>
  <c r="B451" i="1"/>
  <c r="C451" i="1"/>
  <c r="A250" i="1"/>
  <c r="B250" i="1"/>
  <c r="C250" i="1"/>
  <c r="A452" i="1"/>
  <c r="B452" i="1"/>
  <c r="C452" i="1"/>
  <c r="A453" i="1"/>
  <c r="B453" i="1"/>
  <c r="C453" i="1"/>
  <c r="A270" i="1"/>
  <c r="B270" i="1"/>
  <c r="C270" i="1"/>
  <c r="A245" i="1"/>
  <c r="B245" i="1"/>
  <c r="C245" i="1"/>
  <c r="A454" i="1"/>
  <c r="B454" i="1"/>
  <c r="C454" i="1"/>
  <c r="A455" i="1"/>
  <c r="B455" i="1"/>
  <c r="C455" i="1"/>
  <c r="A46" i="1"/>
  <c r="B46" i="1"/>
  <c r="C46" i="1"/>
  <c r="A60" i="1"/>
  <c r="B60" i="1"/>
  <c r="C60" i="1"/>
  <c r="A456" i="1"/>
  <c r="B456" i="1"/>
  <c r="C456" i="1"/>
  <c r="A457" i="1"/>
  <c r="B457" i="1"/>
  <c r="C457" i="1"/>
  <c r="A458" i="1"/>
  <c r="B458" i="1"/>
  <c r="C458" i="1"/>
  <c r="A459" i="1"/>
  <c r="B459" i="1"/>
  <c r="C459" i="1"/>
  <c r="A215" i="1"/>
  <c r="B215" i="1"/>
  <c r="C215" i="1"/>
  <c r="A460" i="1"/>
  <c r="B460" i="1"/>
  <c r="C460" i="1"/>
  <c r="A461" i="1"/>
  <c r="B461" i="1"/>
  <c r="C461" i="1"/>
  <c r="A303" i="1"/>
  <c r="B303" i="1"/>
  <c r="C303" i="1"/>
  <c r="A462" i="1"/>
  <c r="B462" i="1"/>
  <c r="C462" i="1"/>
  <c r="A118" i="1"/>
  <c r="B118" i="1"/>
  <c r="C118" i="1"/>
  <c r="A463" i="1"/>
  <c r="B463" i="1"/>
  <c r="C463" i="1"/>
  <c r="A464" i="1"/>
  <c r="B464" i="1"/>
  <c r="C464" i="1"/>
  <c r="A297" i="1"/>
  <c r="B297" i="1"/>
  <c r="C297" i="1"/>
  <c r="A294" i="1"/>
  <c r="B294" i="1"/>
  <c r="C294" i="1"/>
  <c r="A465" i="1"/>
  <c r="B465" i="1"/>
  <c r="C465" i="1"/>
  <c r="A466" i="1"/>
  <c r="B466" i="1"/>
  <c r="C466" i="1"/>
  <c r="A467" i="1"/>
  <c r="B467" i="1"/>
  <c r="C467" i="1"/>
  <c r="A138" i="1"/>
  <c r="B138" i="1"/>
  <c r="C138" i="1"/>
  <c r="A468" i="1"/>
  <c r="B468" i="1"/>
  <c r="C468" i="1"/>
  <c r="A469" i="1"/>
  <c r="B469" i="1"/>
  <c r="C469" i="1"/>
  <c r="A470" i="1"/>
  <c r="B470" i="1"/>
  <c r="C470" i="1"/>
  <c r="A471" i="1"/>
  <c r="B471" i="1"/>
  <c r="C471" i="1"/>
  <c r="A263" i="1"/>
  <c r="B263" i="1"/>
  <c r="C263" i="1"/>
  <c r="A246" i="1"/>
  <c r="B246" i="1"/>
  <c r="C246" i="1"/>
  <c r="A228" i="1"/>
  <c r="B228" i="1"/>
  <c r="C228" i="1"/>
  <c r="A126" i="1"/>
  <c r="B126" i="1"/>
  <c r="C126" i="1"/>
  <c r="A196" i="1"/>
  <c r="B196" i="1"/>
  <c r="C196" i="1"/>
  <c r="A101" i="1"/>
  <c r="B101" i="1"/>
  <c r="C101" i="1"/>
  <c r="A472" i="1"/>
  <c r="B472" i="1"/>
  <c r="C472" i="1"/>
  <c r="A473" i="1"/>
  <c r="B473" i="1"/>
  <c r="C473" i="1"/>
  <c r="A474" i="1"/>
  <c r="B474" i="1"/>
  <c r="C474" i="1"/>
  <c r="A475" i="1"/>
  <c r="B475" i="1"/>
  <c r="C475" i="1"/>
  <c r="A476" i="1"/>
  <c r="B476" i="1"/>
  <c r="C476" i="1"/>
  <c r="A136" i="1"/>
  <c r="B136" i="1"/>
  <c r="C136" i="1"/>
  <c r="A172" i="1"/>
  <c r="B172" i="1"/>
  <c r="C172" i="1"/>
  <c r="A111" i="1"/>
  <c r="B111" i="1"/>
  <c r="C111" i="1"/>
  <c r="A216" i="1"/>
  <c r="B216" i="1"/>
  <c r="C216" i="1"/>
  <c r="A477" i="1"/>
  <c r="B477" i="1"/>
  <c r="C477" i="1"/>
  <c r="A478" i="1"/>
  <c r="B478" i="1"/>
  <c r="C478" i="1"/>
  <c r="A479" i="1"/>
  <c r="B479" i="1"/>
  <c r="C479" i="1"/>
  <c r="A480" i="1"/>
  <c r="B480" i="1"/>
  <c r="C480" i="1"/>
  <c r="A481" i="1"/>
  <c r="B481" i="1"/>
  <c r="C481" i="1"/>
  <c r="A482" i="1"/>
  <c r="B482" i="1"/>
  <c r="C482" i="1"/>
  <c r="A483" i="1"/>
  <c r="B483" i="1"/>
  <c r="C483" i="1"/>
  <c r="A484" i="1"/>
  <c r="B484" i="1"/>
  <c r="C484" i="1"/>
  <c r="A149" i="1"/>
  <c r="B149" i="1"/>
  <c r="C149" i="1"/>
  <c r="A299" i="1"/>
  <c r="B299" i="1"/>
  <c r="C299" i="1"/>
  <c r="A485" i="1"/>
  <c r="B485" i="1"/>
  <c r="C485" i="1"/>
  <c r="A486" i="1"/>
  <c r="B486" i="1"/>
  <c r="C486" i="1"/>
  <c r="A487" i="1"/>
  <c r="B487" i="1"/>
  <c r="C487" i="1"/>
  <c r="A488" i="1"/>
  <c r="B488" i="1"/>
  <c r="C488" i="1"/>
  <c r="A489" i="1"/>
  <c r="B489" i="1"/>
  <c r="C489" i="1"/>
  <c r="A15" i="1"/>
  <c r="B15" i="1"/>
  <c r="C15" i="1"/>
  <c r="A20" i="1"/>
  <c r="B20" i="1"/>
  <c r="C20" i="1"/>
  <c r="A218" i="1"/>
  <c r="B218" i="1"/>
  <c r="C218" i="1"/>
  <c r="A490" i="1"/>
  <c r="B490" i="1"/>
  <c r="C490" i="1"/>
  <c r="A491" i="1"/>
  <c r="B491" i="1"/>
  <c r="C491" i="1"/>
  <c r="A492" i="1"/>
  <c r="B492" i="1"/>
  <c r="C492" i="1"/>
  <c r="A493" i="1"/>
  <c r="B493" i="1"/>
  <c r="C493" i="1"/>
  <c r="A494" i="1"/>
  <c r="B494" i="1"/>
  <c r="C494" i="1"/>
  <c r="A495" i="1"/>
  <c r="B495" i="1"/>
  <c r="C495" i="1"/>
  <c r="A496" i="1"/>
  <c r="B496" i="1"/>
  <c r="C496" i="1"/>
  <c r="A236" i="1"/>
  <c r="B236" i="1"/>
  <c r="C236" i="1"/>
  <c r="A179" i="1"/>
  <c r="B179" i="1"/>
  <c r="C179" i="1"/>
  <c r="A113" i="1"/>
  <c r="B113" i="1"/>
  <c r="C113" i="1"/>
  <c r="A80" i="1"/>
  <c r="B80" i="1"/>
  <c r="C80" i="1"/>
  <c r="A497" i="1"/>
  <c r="B497" i="1"/>
  <c r="C497" i="1"/>
  <c r="A498" i="1"/>
  <c r="B498" i="1"/>
  <c r="C498" i="1"/>
  <c r="A499" i="1"/>
  <c r="B499" i="1"/>
  <c r="C499" i="1"/>
  <c r="A5" i="1"/>
  <c r="B5" i="1"/>
  <c r="C5" i="1"/>
  <c r="A8" i="1"/>
  <c r="B8" i="1"/>
  <c r="C8" i="1"/>
  <c r="A4" i="1"/>
  <c r="B4" i="1"/>
  <c r="C4" i="1"/>
  <c r="A167" i="1"/>
  <c r="B167" i="1"/>
  <c r="C167" i="1"/>
  <c r="A300" i="1"/>
  <c r="B300" i="1"/>
  <c r="C300" i="1"/>
  <c r="A500" i="1"/>
  <c r="B500" i="1"/>
  <c r="C500" i="1"/>
  <c r="A501" i="1"/>
  <c r="B501" i="1"/>
  <c r="C501" i="1"/>
  <c r="A502" i="1"/>
  <c r="B502" i="1"/>
  <c r="C502" i="1"/>
  <c r="A503" i="1"/>
  <c r="B503" i="1"/>
  <c r="C503" i="1"/>
  <c r="A504" i="1"/>
  <c r="B504" i="1"/>
  <c r="C504" i="1"/>
  <c r="A158" i="1"/>
  <c r="B158" i="1"/>
  <c r="C158" i="1"/>
  <c r="A505" i="1"/>
  <c r="B505" i="1"/>
  <c r="C505" i="1"/>
  <c r="A273" i="1"/>
  <c r="B273" i="1"/>
  <c r="C273" i="1"/>
  <c r="A268" i="1"/>
  <c r="B268" i="1"/>
  <c r="C268" i="1"/>
  <c r="A264" i="1"/>
  <c r="B264" i="1"/>
  <c r="C264" i="1"/>
  <c r="A269" i="1"/>
  <c r="B269" i="1"/>
  <c r="C269" i="1"/>
  <c r="A181" i="1"/>
  <c r="B181" i="1"/>
  <c r="C181" i="1"/>
  <c r="A287" i="1"/>
  <c r="B287" i="1"/>
  <c r="C287" i="1"/>
  <c r="A506" i="1"/>
  <c r="B506" i="1"/>
  <c r="C506" i="1"/>
  <c r="A507" i="1"/>
  <c r="B507" i="1"/>
  <c r="C507" i="1"/>
  <c r="A508" i="1"/>
  <c r="B508" i="1"/>
  <c r="C508" i="1"/>
  <c r="A509" i="1"/>
  <c r="B509" i="1"/>
  <c r="C509" i="1"/>
  <c r="A88" i="1"/>
  <c r="B88" i="1"/>
  <c r="C88" i="1"/>
  <c r="A161" i="1"/>
  <c r="B161" i="1"/>
  <c r="C161" i="1"/>
  <c r="A510" i="1"/>
  <c r="B510" i="1"/>
  <c r="C510" i="1"/>
  <c r="A511" i="1"/>
  <c r="B511" i="1"/>
  <c r="C511" i="1"/>
  <c r="A512" i="1"/>
  <c r="B512" i="1"/>
  <c r="C512" i="1"/>
  <c r="A513" i="1"/>
  <c r="B513" i="1"/>
  <c r="C513" i="1"/>
  <c r="A50" i="1"/>
  <c r="B50" i="1"/>
  <c r="C50" i="1"/>
  <c r="A58" i="1"/>
  <c r="B58" i="1"/>
  <c r="C58" i="1"/>
  <c r="A515" i="1"/>
  <c r="B515" i="1"/>
  <c r="C515" i="1"/>
  <c r="A285" i="1"/>
  <c r="B285" i="1"/>
  <c r="C285" i="1"/>
  <c r="A516" i="1"/>
  <c r="B516" i="1"/>
  <c r="C516" i="1"/>
  <c r="A165" i="1"/>
  <c r="B165" i="1"/>
  <c r="C165" i="1"/>
  <c r="A252" i="1"/>
  <c r="B252" i="1"/>
  <c r="C252" i="1"/>
  <c r="A100" i="1"/>
  <c r="B100" i="1"/>
  <c r="C100" i="1"/>
  <c r="A121" i="1"/>
  <c r="B121" i="1"/>
  <c r="C121" i="1"/>
  <c r="A517" i="1"/>
  <c r="B517" i="1"/>
  <c r="C517" i="1"/>
  <c r="A518" i="1"/>
  <c r="B518" i="1"/>
  <c r="C518" i="1"/>
  <c r="A306" i="1"/>
  <c r="B306" i="1"/>
  <c r="C306" i="1"/>
  <c r="A295" i="1"/>
  <c r="B295" i="1"/>
  <c r="C295" i="1"/>
  <c r="A519" i="1"/>
  <c r="B519" i="1"/>
  <c r="C519" i="1"/>
  <c r="A91" i="1"/>
  <c r="B91" i="1"/>
  <c r="C91" i="1"/>
  <c r="A276" i="1"/>
  <c r="B276" i="1"/>
  <c r="C276" i="1"/>
  <c r="A520" i="1"/>
  <c r="B520" i="1"/>
  <c r="C520" i="1"/>
  <c r="A521" i="1"/>
  <c r="B521" i="1"/>
  <c r="C521" i="1"/>
  <c r="A522" i="1"/>
  <c r="B522" i="1"/>
  <c r="C522" i="1"/>
  <c r="A523" i="1"/>
  <c r="B523" i="1"/>
  <c r="C523" i="1"/>
  <c r="A57" i="1"/>
  <c r="B57" i="1"/>
  <c r="C57" i="1"/>
  <c r="A74" i="1"/>
  <c r="B74" i="1"/>
  <c r="C74" i="1"/>
  <c r="A66" i="1"/>
  <c r="B66" i="1"/>
  <c r="C66" i="1"/>
  <c r="A525" i="1"/>
  <c r="B525" i="1"/>
  <c r="C525" i="1"/>
  <c r="A526" i="1"/>
  <c r="B526" i="1"/>
  <c r="C526" i="1"/>
  <c r="A527" i="1"/>
  <c r="B527" i="1"/>
  <c r="C527" i="1"/>
  <c r="A528" i="1"/>
  <c r="B528" i="1"/>
  <c r="C528" i="1"/>
  <c r="A529" i="1"/>
  <c r="B529" i="1"/>
  <c r="C529" i="1"/>
  <c r="A530" i="1"/>
  <c r="B530" i="1"/>
  <c r="C530" i="1"/>
  <c r="A127" i="1"/>
  <c r="B127" i="1"/>
  <c r="C127" i="1"/>
  <c r="A134" i="1"/>
  <c r="B134" i="1"/>
  <c r="C134" i="1"/>
  <c r="A129" i="1"/>
  <c r="B129" i="1"/>
  <c r="C129" i="1"/>
  <c r="A97" i="1"/>
  <c r="B97" i="1"/>
  <c r="C97" i="1"/>
  <c r="A107" i="1"/>
  <c r="B107" i="1"/>
  <c r="C107" i="1"/>
  <c r="A95" i="1"/>
  <c r="B95" i="1"/>
  <c r="C95" i="1"/>
  <c r="A531" i="1"/>
  <c r="B531" i="1"/>
  <c r="C531" i="1"/>
  <c r="A256" i="1"/>
  <c r="B256" i="1"/>
  <c r="C256" i="1"/>
  <c r="A261" i="1"/>
  <c r="B261" i="1"/>
  <c r="C261" i="1"/>
  <c r="A532" i="1"/>
  <c r="B532" i="1"/>
  <c r="C532" i="1"/>
  <c r="A191" i="1"/>
  <c r="B191" i="1"/>
  <c r="C191" i="1"/>
  <c r="A533" i="1"/>
  <c r="B533" i="1"/>
  <c r="C533" i="1"/>
  <c r="A534" i="1"/>
  <c r="B534" i="1"/>
  <c r="C534" i="1"/>
  <c r="A535" i="1"/>
  <c r="B535" i="1"/>
  <c r="C535" i="1"/>
  <c r="A536" i="1"/>
  <c r="B536" i="1"/>
  <c r="C536" i="1"/>
  <c r="A148" i="1"/>
  <c r="B148" i="1"/>
  <c r="C148" i="1"/>
  <c r="A272" i="1"/>
  <c r="B272" i="1"/>
  <c r="C272" i="1"/>
  <c r="A151" i="1"/>
  <c r="B151" i="1"/>
  <c r="C151" i="1"/>
  <c r="A537" i="1"/>
  <c r="B537" i="1"/>
  <c r="C537" i="1"/>
  <c r="A538" i="1"/>
  <c r="B538" i="1"/>
  <c r="C538" i="1"/>
  <c r="A539" i="1"/>
  <c r="B539" i="1"/>
  <c r="C539" i="1"/>
  <c r="A7" i="1"/>
  <c r="B7" i="1"/>
  <c r="C7" i="1"/>
  <c r="A10" i="1"/>
  <c r="B10" i="1"/>
  <c r="C10" i="1"/>
  <c r="A540" i="1"/>
  <c r="B540" i="1"/>
  <c r="C540" i="1"/>
  <c r="A541" i="1"/>
  <c r="B541" i="1"/>
  <c r="C541" i="1"/>
  <c r="A542" i="1"/>
  <c r="B542" i="1"/>
  <c r="C542" i="1"/>
  <c r="A543" i="1"/>
  <c r="B543" i="1"/>
  <c r="C543" i="1"/>
  <c r="A544" i="1"/>
  <c r="B544" i="1"/>
  <c r="C544" i="1"/>
  <c r="A11" i="1"/>
  <c r="B11" i="1"/>
  <c r="C11" i="1"/>
  <c r="A16" i="1"/>
  <c r="B16" i="1"/>
  <c r="C16" i="1"/>
  <c r="A18" i="1"/>
  <c r="B18" i="1"/>
  <c r="C18" i="1"/>
  <c r="A17" i="1"/>
  <c r="B17" i="1"/>
  <c r="C17" i="1"/>
  <c r="A304" i="1"/>
  <c r="B304" i="1"/>
  <c r="C304" i="1"/>
  <c r="A546" i="1"/>
  <c r="B546" i="1"/>
  <c r="C546" i="1"/>
  <c r="A547" i="1"/>
  <c r="B547" i="1"/>
  <c r="C547" i="1"/>
  <c r="A548" i="1"/>
  <c r="B548" i="1"/>
  <c r="C548" i="1"/>
  <c r="A90" i="1"/>
  <c r="B90" i="1"/>
  <c r="C90" i="1"/>
  <c r="A104" i="1"/>
  <c r="B104" i="1"/>
  <c r="C104" i="1"/>
  <c r="A81" i="1"/>
  <c r="B81" i="1"/>
  <c r="C81" i="1"/>
  <c r="A566" i="1"/>
  <c r="B566" i="1"/>
  <c r="C566" i="1"/>
  <c r="A19" i="1"/>
  <c r="B19" i="1"/>
  <c r="C19" i="1"/>
  <c r="A29" i="1"/>
  <c r="B29" i="1"/>
  <c r="C29" i="1"/>
  <c r="A28" i="1"/>
  <c r="B28" i="1"/>
  <c r="C28" i="1"/>
  <c r="A25" i="1"/>
  <c r="B25" i="1"/>
  <c r="C25" i="1"/>
  <c r="A551" i="1"/>
  <c r="B551" i="1"/>
  <c r="C551" i="1"/>
  <c r="A552" i="1"/>
  <c r="B552" i="1"/>
  <c r="C552" i="1"/>
  <c r="A553" i="1"/>
  <c r="B553" i="1"/>
  <c r="C553" i="1"/>
  <c r="A554" i="1"/>
  <c r="B554" i="1"/>
  <c r="C554" i="1"/>
  <c r="A555" i="1"/>
  <c r="B555" i="1"/>
  <c r="C555" i="1"/>
  <c r="A556" i="1"/>
  <c r="B556" i="1"/>
  <c r="C556" i="1"/>
  <c r="A557" i="1"/>
  <c r="B557" i="1"/>
  <c r="C557" i="1"/>
  <c r="A558" i="1"/>
  <c r="B558" i="1"/>
  <c r="C558" i="1"/>
  <c r="A559" i="1"/>
  <c r="B559" i="1"/>
  <c r="C559" i="1"/>
  <c r="A173" i="1"/>
  <c r="B173" i="1"/>
  <c r="C173" i="1"/>
  <c r="A560" i="1"/>
  <c r="B560" i="1"/>
  <c r="C560" i="1"/>
  <c r="A293" i="1"/>
  <c r="B293" i="1"/>
  <c r="C293" i="1"/>
  <c r="A198" i="1"/>
  <c r="B198" i="1"/>
  <c r="C198" i="1"/>
  <c r="A63" i="1"/>
  <c r="B63" i="1"/>
  <c r="C63" i="1"/>
  <c r="A232" i="1"/>
  <c r="B232" i="1"/>
  <c r="C232" i="1"/>
  <c r="A99" i="1"/>
  <c r="B99" i="1"/>
  <c r="C99" i="1"/>
  <c r="A140" i="1"/>
  <c r="B140" i="1"/>
  <c r="C140" i="1"/>
  <c r="A155" i="1"/>
  <c r="B155" i="1"/>
  <c r="C155" i="1"/>
  <c r="A116" i="1"/>
  <c r="B116" i="1"/>
  <c r="C116" i="1"/>
  <c r="A265" i="1"/>
  <c r="B265" i="1"/>
  <c r="C265" i="1"/>
  <c r="A561" i="1"/>
  <c r="B561" i="1"/>
  <c r="C561" i="1"/>
  <c r="A562" i="1"/>
  <c r="B562" i="1"/>
  <c r="C562" i="1"/>
  <c r="A240" i="1"/>
  <c r="B240" i="1"/>
  <c r="C240" i="1"/>
  <c r="A197" i="1"/>
  <c r="B197" i="1"/>
  <c r="C197" i="1"/>
  <c r="A38" i="1"/>
  <c r="B38" i="1"/>
  <c r="C38" i="1"/>
  <c r="A45" i="1"/>
  <c r="B45" i="1"/>
  <c r="C45" i="1"/>
  <c r="A34" i="1"/>
  <c r="B34" i="1"/>
  <c r="C34" i="1"/>
  <c r="B311" i="1"/>
  <c r="C311" i="1"/>
  <c r="A311" i="1"/>
  <c r="D5" i="1" l="1"/>
  <c r="D175" i="1"/>
  <c r="D407" i="1"/>
  <c r="E407" i="1" s="1"/>
  <c r="F407" i="1" s="1"/>
  <c r="D219" i="1"/>
  <c r="E5" i="1"/>
  <c r="F5" i="1" s="1"/>
  <c r="D255" i="1"/>
  <c r="D259" i="1"/>
  <c r="D343" i="1"/>
  <c r="E343" i="1" s="1"/>
  <c r="F343" i="1" s="1"/>
  <c r="D327" i="1"/>
  <c r="E327" i="1" s="1"/>
  <c r="F327" i="1" s="1"/>
  <c r="D267" i="1"/>
  <c r="D283" i="1"/>
  <c r="D271" i="1"/>
  <c r="D204" i="1"/>
  <c r="D171" i="1"/>
  <c r="D279" i="1"/>
  <c r="D52" i="1"/>
  <c r="D55" i="1"/>
  <c r="D34" i="1"/>
  <c r="E34" i="1" s="1"/>
  <c r="F34" i="1" s="1"/>
  <c r="D240" i="1"/>
  <c r="D116" i="1"/>
  <c r="D232" i="1"/>
  <c r="D560" i="1"/>
  <c r="E560" i="1" s="1"/>
  <c r="F560" i="1" s="1"/>
  <c r="D557" i="1"/>
  <c r="E557" i="1" s="1"/>
  <c r="F557" i="1" s="1"/>
  <c r="D553" i="1"/>
  <c r="E553" i="1" s="1"/>
  <c r="F553" i="1" s="1"/>
  <c r="D28" i="1"/>
  <c r="D81" i="1"/>
  <c r="D547" i="1"/>
  <c r="E547" i="1" s="1"/>
  <c r="F547" i="1" s="1"/>
  <c r="D18" i="1"/>
  <c r="D543" i="1"/>
  <c r="E543" i="1" s="1"/>
  <c r="F543" i="1" s="1"/>
  <c r="D10" i="1"/>
  <c r="D537" i="1"/>
  <c r="E537" i="1" s="1"/>
  <c r="F537" i="1" s="1"/>
  <c r="D536" i="1"/>
  <c r="E536" i="1" s="1"/>
  <c r="F536" i="1" s="1"/>
  <c r="D191" i="1"/>
  <c r="D531" i="1"/>
  <c r="E531" i="1" s="1"/>
  <c r="F531" i="1" s="1"/>
  <c r="D129" i="1"/>
  <c r="D529" i="1"/>
  <c r="E529" i="1" s="1"/>
  <c r="F529" i="1" s="1"/>
  <c r="D525" i="1"/>
  <c r="E525" i="1" s="1"/>
  <c r="F525" i="1" s="1"/>
  <c r="D523" i="1"/>
  <c r="E523" i="1" s="1"/>
  <c r="F523" i="1" s="1"/>
  <c r="D276" i="1"/>
  <c r="D306" i="1"/>
  <c r="D100" i="1"/>
  <c r="D285" i="1"/>
  <c r="D513" i="1"/>
  <c r="E513" i="1" s="1"/>
  <c r="F513" i="1" s="1"/>
  <c r="D161" i="1"/>
  <c r="D507" i="1"/>
  <c r="E507" i="1" s="1"/>
  <c r="F507" i="1" s="1"/>
  <c r="D269" i="1"/>
  <c r="D505" i="1"/>
  <c r="E505" i="1" s="1"/>
  <c r="F505" i="1" s="1"/>
  <c r="D502" i="1"/>
  <c r="E502" i="1" s="1"/>
  <c r="F502" i="1" s="1"/>
  <c r="D167" i="1"/>
  <c r="D499" i="1"/>
  <c r="E499" i="1" s="1"/>
  <c r="F499" i="1" s="1"/>
  <c r="D113" i="1"/>
  <c r="D495" i="1"/>
  <c r="E495" i="1" s="1"/>
  <c r="F495" i="1" s="1"/>
  <c r="D491" i="1"/>
  <c r="E491" i="1" s="1"/>
  <c r="F491" i="1" s="1"/>
  <c r="D15" i="1"/>
  <c r="D486" i="1"/>
  <c r="E486" i="1" s="1"/>
  <c r="F486" i="1" s="1"/>
  <c r="D484" i="1"/>
  <c r="E484" i="1" s="1"/>
  <c r="F484" i="1" s="1"/>
  <c r="D480" i="1"/>
  <c r="E480" i="1" s="1"/>
  <c r="F480" i="1" s="1"/>
  <c r="D216" i="1"/>
  <c r="D476" i="1"/>
  <c r="E476" i="1" s="1"/>
  <c r="F476" i="1" s="1"/>
  <c r="D472" i="1"/>
  <c r="E472" i="1" s="1"/>
  <c r="F472" i="1" s="1"/>
  <c r="D228" i="1"/>
  <c r="D470" i="1"/>
  <c r="E470" i="1" s="1"/>
  <c r="F470" i="1" s="1"/>
  <c r="D467" i="1"/>
  <c r="E467" i="1" s="1"/>
  <c r="F467" i="1" s="1"/>
  <c r="D297" i="1"/>
  <c r="D462" i="1"/>
  <c r="E462" i="1" s="1"/>
  <c r="F462" i="1" s="1"/>
  <c r="D215" i="1"/>
  <c r="D456" i="1"/>
  <c r="E456" i="1" s="1"/>
  <c r="F456" i="1" s="1"/>
  <c r="D454" i="1"/>
  <c r="E454" i="1" s="1"/>
  <c r="F454" i="1" s="1"/>
  <c r="D452" i="1"/>
  <c r="E452" i="1" s="1"/>
  <c r="F452" i="1" s="1"/>
  <c r="D192" i="1"/>
  <c r="D448" i="1"/>
  <c r="E448" i="1" s="1"/>
  <c r="F448" i="1" s="1"/>
  <c r="D251" i="1"/>
  <c r="D445" i="1"/>
  <c r="E445" i="1" s="1"/>
  <c r="F445" i="1" s="1"/>
  <c r="D217" i="1"/>
  <c r="D146" i="1"/>
  <c r="D205" i="1"/>
  <c r="D440" i="1"/>
  <c r="E440" i="1" s="1"/>
  <c r="F440" i="1" s="1"/>
  <c r="D437" i="1"/>
  <c r="E437" i="1" s="1"/>
  <c r="F437" i="1" s="1"/>
  <c r="D434" i="1"/>
  <c r="E434" i="1" s="1"/>
  <c r="F434" i="1" s="1"/>
  <c r="D150" i="1"/>
  <c r="D428" i="1"/>
  <c r="E428" i="1" s="1"/>
  <c r="F428" i="1" s="1"/>
  <c r="D425" i="1"/>
  <c r="E425" i="1" s="1"/>
  <c r="F425" i="1" s="1"/>
  <c r="D423" i="1"/>
  <c r="E423" i="1" s="1"/>
  <c r="F423" i="1" s="1"/>
  <c r="D421" i="1"/>
  <c r="E421" i="1" s="1"/>
  <c r="F421" i="1" s="1"/>
  <c r="D420" i="1"/>
  <c r="E420" i="1" s="1"/>
  <c r="F420" i="1" s="1"/>
  <c r="D419" i="1"/>
  <c r="E419" i="1" s="1"/>
  <c r="F419" i="1" s="1"/>
  <c r="D26" i="1"/>
  <c r="E26" i="1" s="1"/>
  <c r="F26" i="1" s="1"/>
  <c r="D415" i="1"/>
  <c r="E415" i="1" s="1"/>
  <c r="F415" i="1" s="1"/>
  <c r="D194" i="1"/>
  <c r="D409" i="1"/>
  <c r="E409" i="1" s="1"/>
  <c r="F409" i="1" s="1"/>
  <c r="D222" i="1"/>
  <c r="D85" i="1"/>
  <c r="D403" i="1"/>
  <c r="E403" i="1" s="1"/>
  <c r="F403" i="1" s="1"/>
  <c r="D79" i="1"/>
  <c r="D117" i="1"/>
  <c r="D401" i="1"/>
  <c r="E401" i="1" s="1"/>
  <c r="F401" i="1" s="1"/>
  <c r="D400" i="1"/>
  <c r="E400" i="1" s="1"/>
  <c r="F400" i="1" s="1"/>
  <c r="D9" i="1"/>
  <c r="D61" i="1"/>
  <c r="D33" i="1"/>
  <c r="E33" i="1" s="1"/>
  <c r="F33" i="1" s="1"/>
  <c r="D112" i="1"/>
  <c r="D392" i="1"/>
  <c r="E392" i="1" s="1"/>
  <c r="F392" i="1" s="1"/>
  <c r="D391" i="1"/>
  <c r="E391" i="1" s="1"/>
  <c r="F391" i="1" s="1"/>
  <c r="D389" i="1"/>
  <c r="E389" i="1" s="1"/>
  <c r="F389" i="1" s="1"/>
  <c r="D35" i="1"/>
  <c r="D385" i="1"/>
  <c r="E385" i="1" s="1"/>
  <c r="F385" i="1" s="1"/>
  <c r="D482" i="1"/>
  <c r="E482" i="1" s="1"/>
  <c r="F482" i="1" s="1"/>
  <c r="D478" i="1"/>
  <c r="E478" i="1" s="1"/>
  <c r="F478" i="1" s="1"/>
  <c r="D172" i="1"/>
  <c r="D474" i="1"/>
  <c r="E474" i="1" s="1"/>
  <c r="F474" i="1" s="1"/>
  <c r="D196" i="1"/>
  <c r="D263" i="1"/>
  <c r="D468" i="1"/>
  <c r="E468" i="1" s="1"/>
  <c r="F468" i="1" s="1"/>
  <c r="D465" i="1"/>
  <c r="E465" i="1" s="1"/>
  <c r="F465" i="1" s="1"/>
  <c r="D463" i="1"/>
  <c r="E463" i="1" s="1"/>
  <c r="F463" i="1" s="1"/>
  <c r="D461" i="1"/>
  <c r="E461" i="1" s="1"/>
  <c r="F461" i="1" s="1"/>
  <c r="D458" i="1"/>
  <c r="E458" i="1" s="1"/>
  <c r="F458" i="1" s="1"/>
  <c r="D46" i="1"/>
  <c r="D270" i="1"/>
  <c r="D451" i="1"/>
  <c r="E451" i="1" s="1"/>
  <c r="F451" i="1" s="1"/>
  <c r="D184" i="1"/>
  <c r="D233" i="1"/>
  <c r="D447" i="1"/>
  <c r="E447" i="1" s="1"/>
  <c r="F447" i="1" s="1"/>
  <c r="D238" i="1"/>
  <c r="D106" i="1"/>
  <c r="D442" i="1"/>
  <c r="E442" i="1" s="1"/>
  <c r="F442" i="1" s="1"/>
  <c r="D186" i="1"/>
  <c r="D439" i="1"/>
  <c r="E439" i="1" s="1"/>
  <c r="F439" i="1" s="1"/>
  <c r="D249" i="1"/>
  <c r="D432" i="1"/>
  <c r="E432" i="1" s="1"/>
  <c r="F432" i="1" s="1"/>
  <c r="D429" i="1"/>
  <c r="E429" i="1" s="1"/>
  <c r="F429" i="1" s="1"/>
  <c r="D282" i="1"/>
  <c r="D289" i="1"/>
  <c r="D397" i="1"/>
  <c r="E397" i="1" s="1"/>
  <c r="F397" i="1" s="1"/>
  <c r="D166" i="1"/>
  <c r="D153" i="1"/>
  <c r="D188" i="1"/>
  <c r="D23" i="1"/>
  <c r="D413" i="1"/>
  <c r="E413" i="1" s="1"/>
  <c r="F413" i="1" s="1"/>
  <c r="D405" i="1"/>
  <c r="E405" i="1" s="1"/>
  <c r="F405" i="1" s="1"/>
  <c r="D291" i="1"/>
  <c r="D563" i="1"/>
  <c r="D224" i="1"/>
  <c r="D221" i="1"/>
  <c r="D237" i="1"/>
  <c r="D398" i="1"/>
  <c r="E398" i="1" s="1"/>
  <c r="F398" i="1" s="1"/>
  <c r="D41" i="1"/>
  <c r="D550" i="1"/>
  <c r="D394" i="1"/>
  <c r="E394" i="1" s="1"/>
  <c r="F394" i="1" s="1"/>
  <c r="D214" i="1"/>
  <c r="D130" i="1"/>
  <c r="D40" i="1"/>
  <c r="D386" i="1"/>
  <c r="E386" i="1" s="1"/>
  <c r="F386" i="1" s="1"/>
  <c r="D241" i="1"/>
  <c r="D381" i="1"/>
  <c r="E381" i="1" s="1"/>
  <c r="F381" i="1" s="1"/>
  <c r="D48" i="1"/>
  <c r="D169" i="1"/>
  <c r="D254" i="1"/>
  <c r="D248" i="1"/>
  <c r="D24" i="1"/>
  <c r="D36" i="1"/>
  <c r="D3" i="1"/>
  <c r="D371" i="1"/>
  <c r="E371" i="1" s="1"/>
  <c r="F371" i="1" s="1"/>
  <c r="D98" i="1"/>
  <c r="D125" i="1"/>
  <c r="D39" i="1"/>
  <c r="D32" i="1"/>
  <c r="D368" i="1"/>
  <c r="E368" i="1" s="1"/>
  <c r="F368" i="1" s="1"/>
  <c r="D367" i="1"/>
  <c r="E367" i="1" s="1"/>
  <c r="F367" i="1" s="1"/>
  <c r="D14" i="1"/>
  <c r="D223" i="1"/>
  <c r="D422" i="1"/>
  <c r="D358" i="1"/>
  <c r="E358" i="1" s="1"/>
  <c r="F358" i="1" s="1"/>
  <c r="D62" i="1"/>
  <c r="D93" i="1"/>
  <c r="D352" i="1"/>
  <c r="E352" i="1" s="1"/>
  <c r="F352" i="1" s="1"/>
  <c r="D395" i="1"/>
  <c r="D84" i="1"/>
  <c r="D132" i="1"/>
  <c r="D65" i="1"/>
  <c r="D341" i="1"/>
  <c r="E341" i="1" s="1"/>
  <c r="F341" i="1" s="1"/>
  <c r="D139" i="1"/>
  <c r="D338" i="1"/>
  <c r="E338" i="1" s="1"/>
  <c r="F338" i="1" s="1"/>
  <c r="D298" i="1"/>
  <c r="D335" i="1"/>
  <c r="E335" i="1" s="1"/>
  <c r="F335" i="1" s="1"/>
  <c r="D334" i="1"/>
  <c r="E334" i="1" s="1"/>
  <c r="F334" i="1" s="1"/>
  <c r="D310" i="1"/>
  <c r="D524" i="1"/>
  <c r="D330" i="1"/>
  <c r="E330" i="1" s="1"/>
  <c r="F330" i="1" s="1"/>
  <c r="D325" i="1"/>
  <c r="E325" i="1" s="1"/>
  <c r="F325" i="1" s="1"/>
  <c r="D323" i="1"/>
  <c r="E323" i="1" s="1"/>
  <c r="F323" i="1" s="1"/>
  <c r="D321" i="1"/>
  <c r="E321" i="1" s="1"/>
  <c r="F321" i="1" s="1"/>
  <c r="D317" i="1"/>
  <c r="E317" i="1" s="1"/>
  <c r="F317" i="1" s="1"/>
  <c r="D201" i="1"/>
  <c r="D383" i="1"/>
  <c r="E383" i="1" s="1"/>
  <c r="F383" i="1" s="1"/>
  <c r="D82" i="1"/>
  <c r="D21" i="1"/>
  <c r="D199" i="1"/>
  <c r="D376" i="1"/>
  <c r="E376" i="1" s="1"/>
  <c r="F376" i="1" s="1"/>
  <c r="D22" i="1"/>
  <c r="D374" i="1"/>
  <c r="E374" i="1" s="1"/>
  <c r="F374" i="1" s="1"/>
  <c r="D2" i="1"/>
  <c r="D108" i="1"/>
  <c r="D76" i="1"/>
  <c r="D51" i="1"/>
  <c r="D200" i="1"/>
  <c r="D185" i="1"/>
  <c r="D12" i="1"/>
  <c r="D364" i="1"/>
  <c r="E364" i="1" s="1"/>
  <c r="F364" i="1" s="1"/>
  <c r="D363" i="1"/>
  <c r="E363" i="1" s="1"/>
  <c r="F363" i="1" s="1"/>
  <c r="D305" i="1"/>
  <c r="D360" i="1"/>
  <c r="E360" i="1" s="1"/>
  <c r="F360" i="1" s="1"/>
  <c r="D356" i="1"/>
  <c r="E356" i="1" s="1"/>
  <c r="F356" i="1" s="1"/>
  <c r="D354" i="1"/>
  <c r="E354" i="1" s="1"/>
  <c r="F354" i="1" s="1"/>
  <c r="D353" i="1"/>
  <c r="E353" i="1" s="1"/>
  <c r="F353" i="1" s="1"/>
  <c r="D350" i="1"/>
  <c r="E350" i="1" s="1"/>
  <c r="F350" i="1" s="1"/>
  <c r="D162" i="1"/>
  <c r="D348" i="1"/>
  <c r="E348" i="1" s="1"/>
  <c r="F348" i="1" s="1"/>
  <c r="D344" i="1"/>
  <c r="E344" i="1" s="1"/>
  <c r="F344" i="1" s="1"/>
  <c r="D277" i="1"/>
  <c r="D266" i="1"/>
  <c r="D417" i="1"/>
  <c r="D122" i="1"/>
  <c r="D307" i="1"/>
  <c r="D178" i="1"/>
  <c r="D128" i="1"/>
  <c r="D77" i="1"/>
  <c r="D180" i="1"/>
  <c r="D137" i="1"/>
  <c r="D329" i="1"/>
  <c r="E329" i="1" s="1"/>
  <c r="F329" i="1" s="1"/>
  <c r="D206" i="1"/>
  <c r="D274" i="1"/>
  <c r="D322" i="1"/>
  <c r="E322" i="1" s="1"/>
  <c r="F322" i="1" s="1"/>
  <c r="D156" i="1"/>
  <c r="D319" i="1"/>
  <c r="E319" i="1" s="1"/>
  <c r="F319" i="1" s="1"/>
  <c r="D315" i="1"/>
  <c r="E315" i="1" s="1"/>
  <c r="F315" i="1" s="1"/>
  <c r="D242" i="1"/>
  <c r="D114" i="1"/>
  <c r="D225" i="1"/>
  <c r="D573" i="1"/>
  <c r="E573" i="1" s="1"/>
  <c r="F573" i="1" s="1"/>
  <c r="D570" i="1"/>
  <c r="E570" i="1" s="1"/>
  <c r="F570" i="1" s="1"/>
  <c r="D73" i="1"/>
  <c r="D209" i="1"/>
  <c r="D49" i="1"/>
  <c r="D53" i="1"/>
  <c r="D545" i="1"/>
  <c r="D572" i="1"/>
  <c r="E572" i="1" s="1"/>
  <c r="F572" i="1" s="1"/>
  <c r="D568" i="1"/>
  <c r="E568" i="1" s="1"/>
  <c r="F568" i="1" s="1"/>
  <c r="D564" i="1"/>
  <c r="E564" i="1" s="1"/>
  <c r="F564" i="1" s="1"/>
  <c r="D544" i="1"/>
  <c r="E544" i="1" s="1"/>
  <c r="F544" i="1" s="1"/>
  <c r="D540" i="1"/>
  <c r="E540" i="1" s="1"/>
  <c r="F540" i="1" s="1"/>
  <c r="D538" i="1"/>
  <c r="E538" i="1" s="1"/>
  <c r="F538" i="1" s="1"/>
  <c r="D148" i="1"/>
  <c r="D533" i="1"/>
  <c r="E533" i="1" s="1"/>
  <c r="F533" i="1" s="1"/>
  <c r="D256" i="1"/>
  <c r="D97" i="1"/>
  <c r="D530" i="1"/>
  <c r="E530" i="1" s="1"/>
  <c r="F530" i="1" s="1"/>
  <c r="D526" i="1"/>
  <c r="E526" i="1" s="1"/>
  <c r="F526" i="1" s="1"/>
  <c r="D57" i="1"/>
  <c r="D520" i="1"/>
  <c r="E520" i="1" s="1"/>
  <c r="F520" i="1" s="1"/>
  <c r="D295" i="1"/>
  <c r="D121" i="1"/>
  <c r="D516" i="1"/>
  <c r="E516" i="1" s="1"/>
  <c r="F516" i="1" s="1"/>
  <c r="D50" i="1"/>
  <c r="D510" i="1"/>
  <c r="E510" i="1" s="1"/>
  <c r="F510" i="1" s="1"/>
  <c r="D508" i="1"/>
  <c r="E508" i="1" s="1"/>
  <c r="F508" i="1" s="1"/>
  <c r="D181" i="1"/>
  <c r="D273" i="1"/>
  <c r="D503" i="1"/>
  <c r="E503" i="1" s="1"/>
  <c r="F503" i="1" s="1"/>
  <c r="D300" i="1"/>
  <c r="D80" i="1"/>
  <c r="D496" i="1"/>
  <c r="E496" i="1" s="1"/>
  <c r="F496" i="1" s="1"/>
  <c r="D492" i="1"/>
  <c r="E492" i="1" s="1"/>
  <c r="F492" i="1" s="1"/>
  <c r="D20" i="1"/>
  <c r="D487" i="1"/>
  <c r="E487" i="1" s="1"/>
  <c r="F487" i="1" s="1"/>
  <c r="D149" i="1"/>
  <c r="D481" i="1"/>
  <c r="E481" i="1" s="1"/>
  <c r="F481" i="1" s="1"/>
  <c r="D477" i="1"/>
  <c r="E477" i="1" s="1"/>
  <c r="F477" i="1" s="1"/>
  <c r="D136" i="1"/>
  <c r="D473" i="1"/>
  <c r="E473" i="1" s="1"/>
  <c r="F473" i="1" s="1"/>
  <c r="D126" i="1"/>
  <c r="D471" i="1"/>
  <c r="E471" i="1" s="1"/>
  <c r="F471" i="1" s="1"/>
  <c r="D138" i="1"/>
  <c r="D294" i="1"/>
  <c r="D118" i="1"/>
  <c r="D460" i="1"/>
  <c r="E460" i="1" s="1"/>
  <c r="F460" i="1" s="1"/>
  <c r="D457" i="1"/>
  <c r="E457" i="1" s="1"/>
  <c r="F457" i="1" s="1"/>
  <c r="D286" i="1"/>
  <c r="D449" i="1"/>
  <c r="E449" i="1" s="1"/>
  <c r="F449" i="1" s="1"/>
  <c r="D262" i="1"/>
  <c r="D444" i="1"/>
  <c r="E444" i="1" s="1"/>
  <c r="F444" i="1" s="1"/>
  <c r="D438" i="1"/>
  <c r="E438" i="1" s="1"/>
  <c r="F438" i="1" s="1"/>
  <c r="D435" i="1"/>
  <c r="E435" i="1" s="1"/>
  <c r="F435" i="1" s="1"/>
  <c r="D426" i="1"/>
  <c r="E426" i="1" s="1"/>
  <c r="F426" i="1" s="1"/>
  <c r="D424" i="1"/>
  <c r="E424" i="1" s="1"/>
  <c r="F424" i="1" s="1"/>
  <c r="D290" i="1"/>
  <c r="D164" i="1"/>
  <c r="D410" i="1"/>
  <c r="E410" i="1" s="1"/>
  <c r="F410" i="1" s="1"/>
  <c r="D187" i="1"/>
  <c r="D120" i="1"/>
  <c r="D70" i="1"/>
  <c r="D44" i="1"/>
  <c r="E44" i="1" s="1"/>
  <c r="F44" i="1" s="1"/>
  <c r="D42" i="1"/>
  <c r="E42" i="1" s="1"/>
  <c r="F42" i="1" s="1"/>
  <c r="D393" i="1"/>
  <c r="E393" i="1" s="1"/>
  <c r="F393" i="1" s="1"/>
  <c r="D143" i="1"/>
  <c r="D384" i="1"/>
  <c r="E384" i="1" s="1"/>
  <c r="F384" i="1" s="1"/>
  <c r="D243" i="1"/>
  <c r="D135" i="1"/>
  <c r="D59" i="1"/>
  <c r="D365" i="1"/>
  <c r="E365" i="1" s="1"/>
  <c r="F365" i="1" s="1"/>
  <c r="D357" i="1"/>
  <c r="E357" i="1" s="1"/>
  <c r="F357" i="1" s="1"/>
  <c r="D309" i="1"/>
  <c r="D227" i="1"/>
  <c r="D337" i="1"/>
  <c r="E337" i="1" s="1"/>
  <c r="F337" i="1" s="1"/>
  <c r="D145" i="1"/>
  <c r="D189" i="1"/>
  <c r="D94" i="1"/>
  <c r="D231" i="1"/>
  <c r="D68" i="1"/>
  <c r="D571" i="1"/>
  <c r="E571" i="1" s="1"/>
  <c r="F571" i="1" s="1"/>
  <c r="D103" i="1"/>
  <c r="D514" i="1"/>
  <c r="E514" i="1" s="1"/>
  <c r="F514" i="1" s="1"/>
  <c r="D275" i="1"/>
  <c r="D89" i="1"/>
  <c r="D86" i="1"/>
  <c r="D102" i="1"/>
  <c r="D260" i="1"/>
  <c r="D569" i="1"/>
  <c r="E569" i="1" s="1"/>
  <c r="F569" i="1" s="1"/>
  <c r="D567" i="1"/>
  <c r="E567" i="1" s="1"/>
  <c r="F567" i="1" s="1"/>
  <c r="D281" i="1"/>
  <c r="D208" i="1"/>
  <c r="D565" i="1"/>
  <c r="E565" i="1" s="1"/>
  <c r="F565" i="1" s="1"/>
  <c r="D197" i="1"/>
  <c r="D554" i="1"/>
  <c r="E554" i="1" s="1"/>
  <c r="F554" i="1" s="1"/>
  <c r="D566" i="1"/>
  <c r="E566" i="1" s="1"/>
  <c r="F566" i="1" s="1"/>
  <c r="D17" i="1"/>
  <c r="E17" i="1" s="1"/>
  <c r="F17" i="1" s="1"/>
  <c r="D311" i="1"/>
  <c r="E311" i="1" s="1"/>
  <c r="F311" i="1" s="1"/>
  <c r="D561" i="1"/>
  <c r="E561" i="1" s="1"/>
  <c r="F561" i="1" s="1"/>
  <c r="D555" i="1"/>
  <c r="E555" i="1" s="1"/>
  <c r="F555" i="1" s="1"/>
  <c r="D90" i="1"/>
  <c r="D304" i="1"/>
  <c r="D11" i="1"/>
  <c r="D539" i="1"/>
  <c r="E539" i="1" s="1"/>
  <c r="F539" i="1" s="1"/>
  <c r="D534" i="1"/>
  <c r="E534" i="1" s="1"/>
  <c r="F534" i="1" s="1"/>
  <c r="D107" i="1"/>
  <c r="D127" i="1"/>
  <c r="D527" i="1"/>
  <c r="E527" i="1" s="1"/>
  <c r="F527" i="1" s="1"/>
  <c r="D74" i="1"/>
  <c r="E74" i="1" s="1"/>
  <c r="F74" i="1" s="1"/>
  <c r="D521" i="1"/>
  <c r="E521" i="1" s="1"/>
  <c r="F521" i="1" s="1"/>
  <c r="D519" i="1"/>
  <c r="E519" i="1" s="1"/>
  <c r="F519" i="1" s="1"/>
  <c r="D517" i="1"/>
  <c r="E517" i="1" s="1"/>
  <c r="F517" i="1" s="1"/>
  <c r="D165" i="1"/>
  <c r="D58" i="1"/>
  <c r="E58" i="1" s="1"/>
  <c r="F58" i="1" s="1"/>
  <c r="D511" i="1"/>
  <c r="E511" i="1" s="1"/>
  <c r="F511" i="1" s="1"/>
  <c r="D509" i="1"/>
  <c r="E509" i="1" s="1"/>
  <c r="F509" i="1" s="1"/>
  <c r="D287" i="1"/>
  <c r="D268" i="1"/>
  <c r="D504" i="1"/>
  <c r="E504" i="1" s="1"/>
  <c r="F504" i="1" s="1"/>
  <c r="D500" i="1"/>
  <c r="E500" i="1" s="1"/>
  <c r="F500" i="1" s="1"/>
  <c r="D8" i="1"/>
  <c r="D497" i="1"/>
  <c r="E497" i="1" s="1"/>
  <c r="F497" i="1" s="1"/>
  <c r="D236" i="1"/>
  <c r="D493" i="1"/>
  <c r="E493" i="1" s="1"/>
  <c r="F493" i="1" s="1"/>
  <c r="D218" i="1"/>
  <c r="D488" i="1"/>
  <c r="E488" i="1" s="1"/>
  <c r="F488" i="1" s="1"/>
  <c r="D299" i="1"/>
  <c r="D265" i="1"/>
  <c r="D99" i="1"/>
  <c r="D293" i="1"/>
  <c r="D558" i="1"/>
  <c r="E558" i="1" s="1"/>
  <c r="F558" i="1" s="1"/>
  <c r="D25" i="1"/>
  <c r="E25" i="1" s="1"/>
  <c r="F25" i="1" s="1"/>
  <c r="D548" i="1"/>
  <c r="E548" i="1" s="1"/>
  <c r="F548" i="1" s="1"/>
  <c r="D38" i="1"/>
  <c r="D140" i="1"/>
  <c r="D198" i="1"/>
  <c r="D559" i="1"/>
  <c r="E559" i="1" s="1"/>
  <c r="F559" i="1" s="1"/>
  <c r="D551" i="1"/>
  <c r="E551" i="1" s="1"/>
  <c r="F551" i="1" s="1"/>
  <c r="D19" i="1"/>
  <c r="D541" i="1"/>
  <c r="E541" i="1" s="1"/>
  <c r="F541" i="1" s="1"/>
  <c r="D272" i="1"/>
  <c r="D261" i="1"/>
  <c r="D45" i="1"/>
  <c r="D562" i="1"/>
  <c r="E562" i="1" s="1"/>
  <c r="F562" i="1" s="1"/>
  <c r="D155" i="1"/>
  <c r="D63" i="1"/>
  <c r="D173" i="1"/>
  <c r="D556" i="1"/>
  <c r="E556" i="1" s="1"/>
  <c r="F556" i="1" s="1"/>
  <c r="D552" i="1"/>
  <c r="E552" i="1" s="1"/>
  <c r="F552" i="1" s="1"/>
  <c r="D29" i="1"/>
  <c r="D104" i="1"/>
  <c r="D546" i="1"/>
  <c r="E546" i="1" s="1"/>
  <c r="F546" i="1" s="1"/>
  <c r="D16" i="1"/>
  <c r="D542" i="1"/>
  <c r="E542" i="1" s="1"/>
  <c r="F542" i="1" s="1"/>
  <c r="D7" i="1"/>
  <c r="D151" i="1"/>
  <c r="D535" i="1"/>
  <c r="E535" i="1" s="1"/>
  <c r="F535" i="1" s="1"/>
  <c r="D532" i="1"/>
  <c r="E532" i="1" s="1"/>
  <c r="F532" i="1" s="1"/>
  <c r="D95" i="1"/>
  <c r="D134" i="1"/>
  <c r="D528" i="1"/>
  <c r="E528" i="1" s="1"/>
  <c r="F528" i="1" s="1"/>
  <c r="D66" i="1"/>
  <c r="D522" i="1"/>
  <c r="E522" i="1" s="1"/>
  <c r="F522" i="1" s="1"/>
  <c r="D91" i="1"/>
  <c r="D518" i="1"/>
  <c r="E518" i="1" s="1"/>
  <c r="F518" i="1" s="1"/>
  <c r="D252" i="1"/>
  <c r="D515" i="1"/>
  <c r="E515" i="1" s="1"/>
  <c r="F515" i="1" s="1"/>
  <c r="D512" i="1"/>
  <c r="E512" i="1" s="1"/>
  <c r="F512" i="1" s="1"/>
  <c r="D88" i="1"/>
  <c r="D506" i="1"/>
  <c r="E506" i="1" s="1"/>
  <c r="F506" i="1" s="1"/>
  <c r="D264" i="1"/>
  <c r="D158" i="1"/>
  <c r="D501" i="1"/>
  <c r="E501" i="1" s="1"/>
  <c r="F501" i="1" s="1"/>
  <c r="D4" i="1"/>
  <c r="D498" i="1"/>
  <c r="E498" i="1" s="1"/>
  <c r="F498" i="1" s="1"/>
  <c r="D179" i="1"/>
  <c r="D494" i="1"/>
  <c r="E494" i="1" s="1"/>
  <c r="F494" i="1" s="1"/>
  <c r="D490" i="1"/>
  <c r="E490" i="1" s="1"/>
  <c r="F490" i="1" s="1"/>
  <c r="D489" i="1"/>
  <c r="E489" i="1" s="1"/>
  <c r="F489" i="1" s="1"/>
  <c r="D485" i="1"/>
  <c r="E485" i="1" s="1"/>
  <c r="F485" i="1" s="1"/>
  <c r="D312" i="1"/>
  <c r="E312" i="1" s="1"/>
  <c r="F312" i="1" s="1"/>
  <c r="D483" i="1"/>
  <c r="E483" i="1" s="1"/>
  <c r="F483" i="1" s="1"/>
  <c r="D479" i="1"/>
  <c r="E479" i="1" s="1"/>
  <c r="F479" i="1" s="1"/>
  <c r="D111" i="1"/>
  <c r="D475" i="1"/>
  <c r="E475" i="1" s="1"/>
  <c r="F475" i="1" s="1"/>
  <c r="D101" i="1"/>
  <c r="D246" i="1"/>
  <c r="D469" i="1"/>
  <c r="E469" i="1" s="1"/>
  <c r="F469" i="1" s="1"/>
  <c r="D466" i="1"/>
  <c r="E466" i="1" s="1"/>
  <c r="F466" i="1" s="1"/>
  <c r="D464" i="1"/>
  <c r="E464" i="1" s="1"/>
  <c r="F464" i="1" s="1"/>
  <c r="D303" i="1"/>
  <c r="D459" i="1"/>
  <c r="E459" i="1" s="1"/>
  <c r="F459" i="1" s="1"/>
  <c r="D60" i="1"/>
  <c r="D245" i="1"/>
  <c r="D250" i="1"/>
  <c r="D450" i="1"/>
  <c r="E450" i="1" s="1"/>
  <c r="F450" i="1" s="1"/>
  <c r="D147" i="1"/>
  <c r="D244" i="1"/>
  <c r="D190" i="1"/>
  <c r="D144" i="1"/>
  <c r="D443" i="1"/>
  <c r="E443" i="1" s="1"/>
  <c r="F443" i="1" s="1"/>
  <c r="D193" i="1"/>
  <c r="D203" i="1"/>
  <c r="D436" i="1"/>
  <c r="E436" i="1" s="1"/>
  <c r="F436" i="1" s="1"/>
  <c r="D433" i="1"/>
  <c r="E433" i="1" s="1"/>
  <c r="F433" i="1" s="1"/>
  <c r="D430" i="1"/>
  <c r="E430" i="1" s="1"/>
  <c r="F430" i="1" s="1"/>
  <c r="D427" i="1"/>
  <c r="E427" i="1" s="1"/>
  <c r="F427" i="1" s="1"/>
  <c r="D280" i="1"/>
  <c r="D210" i="1"/>
  <c r="D47" i="1"/>
  <c r="D160" i="1"/>
  <c r="D418" i="1"/>
  <c r="E418" i="1" s="1"/>
  <c r="F418" i="1" s="1"/>
  <c r="D31" i="1"/>
  <c r="D414" i="1"/>
  <c r="E414" i="1" s="1"/>
  <c r="F414" i="1" s="1"/>
  <c r="D411" i="1"/>
  <c r="E411" i="1" s="1"/>
  <c r="F411" i="1" s="1"/>
  <c r="D408" i="1"/>
  <c r="E408" i="1" s="1"/>
  <c r="F408" i="1" s="1"/>
  <c r="D406" i="1"/>
  <c r="E406" i="1" s="1"/>
  <c r="F406" i="1" s="1"/>
  <c r="D133" i="1"/>
  <c r="D402" i="1"/>
  <c r="E402" i="1" s="1"/>
  <c r="F402" i="1" s="1"/>
  <c r="D170" i="1"/>
  <c r="D124" i="1"/>
  <c r="D141" i="1"/>
  <c r="D87" i="1"/>
  <c r="D6" i="1"/>
  <c r="D56" i="1"/>
  <c r="D301" i="1"/>
  <c r="D177" i="1"/>
  <c r="D110" i="1"/>
  <c r="D390" i="1"/>
  <c r="E390" i="1" s="1"/>
  <c r="F390" i="1" s="1"/>
  <c r="D388" i="1"/>
  <c r="E388" i="1" s="1"/>
  <c r="F388" i="1" s="1"/>
  <c r="D387" i="1"/>
  <c r="E387" i="1" s="1"/>
  <c r="F387" i="1" s="1"/>
  <c r="D226" i="1"/>
  <c r="D382" i="1"/>
  <c r="E382" i="1" s="1"/>
  <c r="F382" i="1" s="1"/>
  <c r="D37" i="1"/>
  <c r="D379" i="1"/>
  <c r="E379" i="1" s="1"/>
  <c r="F379" i="1" s="1"/>
  <c r="D247" i="1"/>
  <c r="D378" i="1"/>
  <c r="E378" i="1" s="1"/>
  <c r="F378" i="1" s="1"/>
  <c r="D375" i="1"/>
  <c r="E375" i="1" s="1"/>
  <c r="F375" i="1" s="1"/>
  <c r="D239" i="1"/>
  <c r="D373" i="1"/>
  <c r="E373" i="1" s="1"/>
  <c r="F373" i="1" s="1"/>
  <c r="D372" i="1"/>
  <c r="E372" i="1" s="1"/>
  <c r="F372" i="1" s="1"/>
  <c r="D54" i="1"/>
  <c r="D202" i="1"/>
  <c r="D78" i="1"/>
  <c r="D27" i="1"/>
  <c r="D369" i="1"/>
  <c r="E369" i="1" s="1"/>
  <c r="F369" i="1" s="1"/>
  <c r="D182" i="1"/>
  <c r="D13" i="1"/>
  <c r="D211" i="1"/>
  <c r="D362" i="1"/>
  <c r="E362" i="1" s="1"/>
  <c r="F362" i="1" s="1"/>
  <c r="D213" i="1"/>
  <c r="D359" i="1"/>
  <c r="E359" i="1" s="1"/>
  <c r="F359" i="1" s="1"/>
  <c r="D355" i="1"/>
  <c r="E355" i="1" s="1"/>
  <c r="F355" i="1" s="1"/>
  <c r="D399" i="1"/>
  <c r="D207" i="1"/>
  <c r="D349" i="1"/>
  <c r="E349" i="1" s="1"/>
  <c r="F349" i="1" s="1"/>
  <c r="D67" i="1"/>
  <c r="D347" i="1"/>
  <c r="E347" i="1" s="1"/>
  <c r="F347" i="1" s="1"/>
  <c r="D72" i="1"/>
  <c r="D96" i="1"/>
  <c r="D257" i="1"/>
  <c r="D123" i="1"/>
  <c r="D340" i="1"/>
  <c r="E340" i="1" s="1"/>
  <c r="F340" i="1" s="1"/>
  <c r="D339" i="1"/>
  <c r="E339" i="1" s="1"/>
  <c r="F339" i="1" s="1"/>
  <c r="D308" i="1"/>
  <c r="D336" i="1"/>
  <c r="E336" i="1" s="1"/>
  <c r="F336" i="1" s="1"/>
  <c r="D43" i="1"/>
  <c r="D332" i="1"/>
  <c r="E332" i="1" s="1"/>
  <c r="F332" i="1" s="1"/>
  <c r="D83" i="1"/>
  <c r="D152" i="1"/>
  <c r="D328" i="1"/>
  <c r="E328" i="1" s="1"/>
  <c r="F328" i="1" s="1"/>
  <c r="D142" i="1"/>
  <c r="D324" i="1"/>
  <c r="E324" i="1" s="1"/>
  <c r="F324" i="1" s="1"/>
  <c r="D292" i="1"/>
  <c r="D157" i="1"/>
  <c r="D318" i="1"/>
  <c r="E318" i="1" s="1"/>
  <c r="F318" i="1" s="1"/>
  <c r="D314" i="1"/>
  <c r="E314" i="1" s="1"/>
  <c r="F314" i="1" s="1"/>
  <c r="D313" i="1"/>
  <c r="E313" i="1" s="1"/>
  <c r="F313" i="1" s="1"/>
  <c r="D455" i="1"/>
  <c r="E455" i="1" s="1"/>
  <c r="F455" i="1" s="1"/>
  <c r="D453" i="1"/>
  <c r="E453" i="1" s="1"/>
  <c r="F453" i="1" s="1"/>
  <c r="D235" i="1"/>
  <c r="D446" i="1"/>
  <c r="E446" i="1" s="1"/>
  <c r="F446" i="1" s="1"/>
  <c r="D441" i="1"/>
  <c r="E441" i="1" s="1"/>
  <c r="F441" i="1" s="1"/>
  <c r="D195" i="1"/>
  <c r="D431" i="1"/>
  <c r="E431" i="1" s="1"/>
  <c r="F431" i="1" s="1"/>
  <c r="D220" i="1"/>
  <c r="D69" i="1"/>
  <c r="D253" i="1"/>
  <c r="D416" i="1"/>
  <c r="E416" i="1" s="1"/>
  <c r="F416" i="1" s="1"/>
  <c r="D412" i="1"/>
  <c r="E412" i="1" s="1"/>
  <c r="F412" i="1" s="1"/>
  <c r="D234" i="1"/>
  <c r="D404" i="1"/>
  <c r="E404" i="1" s="1"/>
  <c r="F404" i="1" s="1"/>
  <c r="D183" i="1"/>
  <c r="D168" i="1"/>
  <c r="D396" i="1"/>
  <c r="E396" i="1" s="1"/>
  <c r="F396" i="1" s="1"/>
  <c r="D71" i="1"/>
  <c r="D229" i="1"/>
  <c r="D284" i="1"/>
  <c r="D115" i="1"/>
  <c r="D380" i="1"/>
  <c r="E380" i="1" s="1"/>
  <c r="F380" i="1" s="1"/>
  <c r="D230" i="1"/>
  <c r="D119" i="1"/>
  <c r="D377" i="1"/>
  <c r="E377" i="1" s="1"/>
  <c r="F377" i="1" s="1"/>
  <c r="D258" i="1"/>
  <c r="D75" i="1"/>
  <c r="D370" i="1"/>
  <c r="E370" i="1" s="1"/>
  <c r="F370" i="1" s="1"/>
  <c r="D92" i="1"/>
  <c r="D131" i="1"/>
  <c r="D174" i="1"/>
  <c r="D212" i="1"/>
  <c r="D366" i="1"/>
  <c r="E366" i="1" s="1"/>
  <c r="F366" i="1" s="1"/>
  <c r="D296" i="1"/>
  <c r="D278" i="1"/>
  <c r="D361" i="1"/>
  <c r="E361" i="1" s="1"/>
  <c r="F361" i="1" s="1"/>
  <c r="D64" i="1"/>
  <c r="D549" i="1"/>
  <c r="D351" i="1"/>
  <c r="E351" i="1" s="1"/>
  <c r="F351" i="1" s="1"/>
  <c r="D163" i="1"/>
  <c r="D346" i="1"/>
  <c r="E346" i="1" s="1"/>
  <c r="F346" i="1" s="1"/>
  <c r="D345" i="1"/>
  <c r="E345" i="1" s="1"/>
  <c r="F345" i="1" s="1"/>
  <c r="D342" i="1"/>
  <c r="E342" i="1" s="1"/>
  <c r="F342" i="1" s="1"/>
  <c r="D154" i="1"/>
  <c r="D109" i="1"/>
  <c r="D105" i="1"/>
  <c r="D333" i="1"/>
  <c r="E333" i="1" s="1"/>
  <c r="F333" i="1" s="1"/>
  <c r="D331" i="1"/>
  <c r="E331" i="1" s="1"/>
  <c r="F331" i="1" s="1"/>
  <c r="D326" i="1"/>
  <c r="E326" i="1" s="1"/>
  <c r="F326" i="1" s="1"/>
  <c r="D288" i="1"/>
  <c r="D302" i="1"/>
  <c r="D159" i="1"/>
  <c r="D320" i="1"/>
  <c r="E320" i="1" s="1"/>
  <c r="F320" i="1" s="1"/>
  <c r="D316" i="1"/>
  <c r="E316" i="1" s="1"/>
  <c r="F316" i="1" s="1"/>
  <c r="D30" i="1"/>
  <c r="D176" i="1"/>
  <c r="E288" i="1" l="1"/>
  <c r="F288" i="1" s="1"/>
  <c r="E549" i="1"/>
  <c r="F549" i="1" s="1"/>
  <c r="E13" i="1"/>
  <c r="F13" i="1" s="1"/>
  <c r="E247" i="1"/>
  <c r="F247" i="1" s="1"/>
  <c r="E6" i="1"/>
  <c r="F6" i="1" s="1"/>
  <c r="E280" i="1"/>
  <c r="F280" i="1" s="1"/>
  <c r="E144" i="1"/>
  <c r="F144" i="1" s="1"/>
  <c r="E111" i="1"/>
  <c r="F111" i="1" s="1"/>
  <c r="E179" i="1"/>
  <c r="F179" i="1" s="1"/>
  <c r="E91" i="1"/>
  <c r="F91" i="1" s="1"/>
  <c r="E151" i="1"/>
  <c r="F151" i="1" s="1"/>
  <c r="E265" i="1"/>
  <c r="F265" i="1" s="1"/>
  <c r="E208" i="1"/>
  <c r="F208" i="1" s="1"/>
  <c r="E145" i="1"/>
  <c r="F145" i="1" s="1"/>
  <c r="E243" i="1"/>
  <c r="F243" i="1" s="1"/>
  <c r="E138" i="1"/>
  <c r="F138" i="1" s="1"/>
  <c r="E256" i="1"/>
  <c r="F256" i="1" s="1"/>
  <c r="E122" i="1"/>
  <c r="F122" i="1" s="1"/>
  <c r="E30" i="1"/>
  <c r="F30" i="1" s="1"/>
  <c r="E302" i="1"/>
  <c r="F302" i="1" s="1"/>
  <c r="E278" i="1"/>
  <c r="F278" i="1" s="1"/>
  <c r="E174" i="1"/>
  <c r="F174" i="1" s="1"/>
  <c r="E75" i="1"/>
  <c r="F75" i="1" s="1"/>
  <c r="E230" i="1"/>
  <c r="F230" i="1" s="1"/>
  <c r="E229" i="1"/>
  <c r="F229" i="1" s="1"/>
  <c r="E183" i="1"/>
  <c r="F183" i="1" s="1"/>
  <c r="E235" i="1"/>
  <c r="F235" i="1" s="1"/>
  <c r="E83" i="1"/>
  <c r="F83" i="1" s="1"/>
  <c r="E308" i="1"/>
  <c r="F308" i="1" s="1"/>
  <c r="E257" i="1"/>
  <c r="F257" i="1" s="1"/>
  <c r="E67" i="1"/>
  <c r="F67" i="1" s="1"/>
  <c r="E211" i="1"/>
  <c r="F211" i="1" s="1"/>
  <c r="E27" i="1"/>
  <c r="F27" i="1" s="1"/>
  <c r="E56" i="1"/>
  <c r="F56" i="1" s="1"/>
  <c r="E124" i="1"/>
  <c r="F124" i="1" s="1"/>
  <c r="E31" i="1"/>
  <c r="F31" i="1" s="1"/>
  <c r="E210" i="1"/>
  <c r="F210" i="1" s="1"/>
  <c r="E147" i="1"/>
  <c r="F147" i="1" s="1"/>
  <c r="E60" i="1"/>
  <c r="F60" i="1" s="1"/>
  <c r="E88" i="1"/>
  <c r="F88" i="1" s="1"/>
  <c r="E16" i="1"/>
  <c r="F16" i="1" s="1"/>
  <c r="E155" i="1"/>
  <c r="F155" i="1" s="1"/>
  <c r="E272" i="1"/>
  <c r="F272" i="1" s="1"/>
  <c r="E99" i="1"/>
  <c r="F99" i="1" s="1"/>
  <c r="E218" i="1"/>
  <c r="F218" i="1" s="1"/>
  <c r="E8" i="1"/>
  <c r="F8" i="1" s="1"/>
  <c r="E287" i="1"/>
  <c r="F287" i="1" s="1"/>
  <c r="E165" i="1"/>
  <c r="F165" i="1" s="1"/>
  <c r="E90" i="1"/>
  <c r="F90" i="1" s="1"/>
  <c r="E89" i="1"/>
  <c r="F89" i="1" s="1"/>
  <c r="E189" i="1"/>
  <c r="F189" i="1" s="1"/>
  <c r="E309" i="1"/>
  <c r="F309" i="1" s="1"/>
  <c r="E135" i="1"/>
  <c r="F135" i="1" s="1"/>
  <c r="E120" i="1"/>
  <c r="F120" i="1" s="1"/>
  <c r="E290" i="1"/>
  <c r="F290" i="1" s="1"/>
  <c r="E286" i="1"/>
  <c r="F286" i="1" s="1"/>
  <c r="E294" i="1"/>
  <c r="F294" i="1" s="1"/>
  <c r="E149" i="1"/>
  <c r="F149" i="1" s="1"/>
  <c r="E273" i="1"/>
  <c r="F273" i="1" s="1"/>
  <c r="E50" i="1"/>
  <c r="F50" i="1" s="1"/>
  <c r="E97" i="1"/>
  <c r="F97" i="1" s="1"/>
  <c r="E49" i="1"/>
  <c r="F49" i="1" s="1"/>
  <c r="E274" i="1"/>
  <c r="F274" i="1" s="1"/>
  <c r="E180" i="1"/>
  <c r="F180" i="1" s="1"/>
  <c r="E307" i="1"/>
  <c r="F307" i="1" s="1"/>
  <c r="E277" i="1"/>
  <c r="F277" i="1" s="1"/>
  <c r="E12" i="1"/>
  <c r="F12" i="1" s="1"/>
  <c r="E76" i="1"/>
  <c r="F76" i="1" s="1"/>
  <c r="E22" i="1"/>
  <c r="F22" i="1" s="1"/>
  <c r="E82" i="1"/>
  <c r="F82" i="1" s="1"/>
  <c r="E524" i="1"/>
  <c r="F524" i="1" s="1"/>
  <c r="E298" i="1"/>
  <c r="F298" i="1" s="1"/>
  <c r="E65" i="1"/>
  <c r="F65" i="1" s="1"/>
  <c r="E422" i="1"/>
  <c r="F422" i="1" s="1"/>
  <c r="E98" i="1"/>
  <c r="F98" i="1" s="1"/>
  <c r="E24" i="1"/>
  <c r="F24" i="1" s="1"/>
  <c r="E48" i="1"/>
  <c r="F48" i="1" s="1"/>
  <c r="E40" i="1"/>
  <c r="F40" i="1" s="1"/>
  <c r="E550" i="1"/>
  <c r="F550" i="1" s="1"/>
  <c r="E221" i="1"/>
  <c r="F221" i="1" s="1"/>
  <c r="E153" i="1"/>
  <c r="F153" i="1" s="1"/>
  <c r="E282" i="1"/>
  <c r="F282" i="1" s="1"/>
  <c r="E238" i="1"/>
  <c r="F238" i="1" s="1"/>
  <c r="E263" i="1"/>
  <c r="F263" i="1" s="1"/>
  <c r="E85" i="1"/>
  <c r="F85" i="1" s="1"/>
  <c r="E150" i="1"/>
  <c r="F150" i="1" s="1"/>
  <c r="E205" i="1"/>
  <c r="F205" i="1" s="1"/>
  <c r="E251" i="1"/>
  <c r="F251" i="1" s="1"/>
  <c r="E297" i="1"/>
  <c r="F297" i="1" s="1"/>
  <c r="E161" i="1"/>
  <c r="F161" i="1" s="1"/>
  <c r="E306" i="1"/>
  <c r="F306" i="1" s="1"/>
  <c r="E18" i="1"/>
  <c r="F18" i="1" s="1"/>
  <c r="E116" i="1"/>
  <c r="F116" i="1" s="1"/>
  <c r="E52" i="1"/>
  <c r="F52" i="1" s="1"/>
  <c r="E271" i="1"/>
  <c r="F271" i="1" s="1"/>
  <c r="E240" i="1"/>
  <c r="F240" i="1" s="1"/>
  <c r="E279" i="1"/>
  <c r="F279" i="1" s="1"/>
  <c r="E283" i="1"/>
  <c r="F283" i="1" s="1"/>
  <c r="E259" i="1"/>
  <c r="F259" i="1" s="1"/>
  <c r="E219" i="1"/>
  <c r="F219" i="1" s="1"/>
  <c r="E131" i="1"/>
  <c r="F131" i="1" s="1"/>
  <c r="E195" i="1"/>
  <c r="F195" i="1" s="1"/>
  <c r="E78" i="1"/>
  <c r="F78" i="1" s="1"/>
  <c r="E226" i="1"/>
  <c r="F226" i="1" s="1"/>
  <c r="E170" i="1"/>
  <c r="F170" i="1" s="1"/>
  <c r="E134" i="1"/>
  <c r="F134" i="1" s="1"/>
  <c r="E198" i="1"/>
  <c r="F198" i="1" s="1"/>
  <c r="E275" i="1"/>
  <c r="F275" i="1" s="1"/>
  <c r="E181" i="1"/>
  <c r="F181" i="1" s="1"/>
  <c r="E77" i="1"/>
  <c r="F77" i="1" s="1"/>
  <c r="E305" i="1"/>
  <c r="F305" i="1" s="1"/>
  <c r="E108" i="1"/>
  <c r="F108" i="1" s="1"/>
  <c r="E93" i="1"/>
  <c r="F93" i="1" s="1"/>
  <c r="E248" i="1"/>
  <c r="F248" i="1" s="1"/>
  <c r="E130" i="1"/>
  <c r="F130" i="1" s="1"/>
  <c r="E166" i="1"/>
  <c r="F166" i="1" s="1"/>
  <c r="E270" i="1"/>
  <c r="F270" i="1" s="1"/>
  <c r="E196" i="1"/>
  <c r="F196" i="1" s="1"/>
  <c r="E117" i="1"/>
  <c r="F117" i="1" s="1"/>
  <c r="E222" i="1"/>
  <c r="F222" i="1" s="1"/>
  <c r="E109" i="1"/>
  <c r="F109" i="1" s="1"/>
  <c r="E64" i="1"/>
  <c r="F64" i="1" s="1"/>
  <c r="E92" i="1"/>
  <c r="F92" i="1" s="1"/>
  <c r="E115" i="1"/>
  <c r="F115" i="1" s="1"/>
  <c r="E234" i="1"/>
  <c r="F234" i="1" s="1"/>
  <c r="E69" i="1"/>
  <c r="F69" i="1" s="1"/>
  <c r="E157" i="1"/>
  <c r="F157" i="1" s="1"/>
  <c r="E43" i="1"/>
  <c r="F43" i="1" s="1"/>
  <c r="E72" i="1"/>
  <c r="F72" i="1" s="1"/>
  <c r="E207" i="1"/>
  <c r="F207" i="1" s="1"/>
  <c r="E213" i="1"/>
  <c r="F213" i="1" s="1"/>
  <c r="E182" i="1"/>
  <c r="F182" i="1" s="1"/>
  <c r="E202" i="1"/>
  <c r="F202" i="1" s="1"/>
  <c r="E239" i="1"/>
  <c r="F239" i="1" s="1"/>
  <c r="E177" i="1"/>
  <c r="F177" i="1" s="1"/>
  <c r="E87" i="1"/>
  <c r="F87" i="1" s="1"/>
  <c r="F160" i="1"/>
  <c r="E160" i="1"/>
  <c r="E203" i="1"/>
  <c r="F203" i="1" s="1"/>
  <c r="E190" i="1"/>
  <c r="F190" i="1" s="1"/>
  <c r="E250" i="1"/>
  <c r="F250" i="1" s="1"/>
  <c r="E303" i="1"/>
  <c r="F303" i="1" s="1"/>
  <c r="E246" i="1"/>
  <c r="F246" i="1" s="1"/>
  <c r="E264" i="1"/>
  <c r="F264" i="1" s="1"/>
  <c r="E95" i="1"/>
  <c r="F95" i="1" s="1"/>
  <c r="E7" i="1"/>
  <c r="F7" i="1" s="1"/>
  <c r="E104" i="1"/>
  <c r="F104" i="1" s="1"/>
  <c r="E173" i="1"/>
  <c r="F173" i="1" s="1"/>
  <c r="E45" i="1"/>
  <c r="F45" i="1" s="1"/>
  <c r="E19" i="1"/>
  <c r="F19" i="1" s="1"/>
  <c r="E140" i="1"/>
  <c r="F140" i="1" s="1"/>
  <c r="E299" i="1"/>
  <c r="F299" i="1" s="1"/>
  <c r="E236" i="1"/>
  <c r="F236" i="1" s="1"/>
  <c r="E127" i="1"/>
  <c r="F127" i="1" s="1"/>
  <c r="E11" i="1"/>
  <c r="F11" i="1" s="1"/>
  <c r="E281" i="1"/>
  <c r="F281" i="1" s="1"/>
  <c r="E102" i="1"/>
  <c r="F102" i="1" s="1"/>
  <c r="E231" i="1"/>
  <c r="F231" i="1" s="1"/>
  <c r="E262" i="1"/>
  <c r="F262" i="1" s="1"/>
  <c r="E20" i="1"/>
  <c r="F20" i="1" s="1"/>
  <c r="E300" i="1"/>
  <c r="F300" i="1" s="1"/>
  <c r="E121" i="1"/>
  <c r="F121" i="1" s="1"/>
  <c r="E545" i="1"/>
  <c r="F545" i="1" s="1"/>
  <c r="E73" i="1"/>
  <c r="F73" i="1" s="1"/>
  <c r="E114" i="1"/>
  <c r="F114" i="1" s="1"/>
  <c r="E156" i="1"/>
  <c r="F156" i="1" s="1"/>
  <c r="E128" i="1"/>
  <c r="F128" i="1" s="1"/>
  <c r="E417" i="1"/>
  <c r="F417" i="1" s="1"/>
  <c r="E200" i="1"/>
  <c r="F200" i="1" s="1"/>
  <c r="E2" i="1"/>
  <c r="F2" i="1" s="1"/>
  <c r="E199" i="1"/>
  <c r="F199" i="1" s="1"/>
  <c r="E201" i="1"/>
  <c r="F201" i="1" s="1"/>
  <c r="E139" i="1"/>
  <c r="F139" i="1" s="1"/>
  <c r="E84" i="1"/>
  <c r="F84" i="1" s="1"/>
  <c r="E62" i="1"/>
  <c r="F62" i="1" s="1"/>
  <c r="E14" i="1"/>
  <c r="F14" i="1" s="1"/>
  <c r="E39" i="1"/>
  <c r="F39" i="1" s="1"/>
  <c r="E3" i="1"/>
  <c r="F3" i="1" s="1"/>
  <c r="E254" i="1"/>
  <c r="F254" i="1" s="1"/>
  <c r="E241" i="1"/>
  <c r="F241" i="1" s="1"/>
  <c r="E214" i="1"/>
  <c r="F214" i="1" s="1"/>
  <c r="E563" i="1"/>
  <c r="F563" i="1" s="1"/>
  <c r="E23" i="1"/>
  <c r="F23" i="1" s="1"/>
  <c r="E233" i="1"/>
  <c r="F233" i="1" s="1"/>
  <c r="E46" i="1"/>
  <c r="F46" i="1" s="1"/>
  <c r="E9" i="1"/>
  <c r="F9" i="1" s="1"/>
  <c r="E79" i="1"/>
  <c r="F79" i="1" s="1"/>
  <c r="E217" i="1"/>
  <c r="F217" i="1" s="1"/>
  <c r="E192" i="1"/>
  <c r="F192" i="1" s="1"/>
  <c r="E215" i="1"/>
  <c r="F215" i="1" s="1"/>
  <c r="E216" i="1"/>
  <c r="F216" i="1" s="1"/>
  <c r="E15" i="1"/>
  <c r="F15" i="1" s="1"/>
  <c r="E269" i="1"/>
  <c r="F269" i="1" s="1"/>
  <c r="E285" i="1"/>
  <c r="F285" i="1" s="1"/>
  <c r="E10" i="1"/>
  <c r="F10" i="1" s="1"/>
  <c r="E81" i="1"/>
  <c r="F81" i="1" s="1"/>
  <c r="E171" i="1"/>
  <c r="F171" i="1" s="1"/>
  <c r="E267" i="1"/>
  <c r="F267" i="1" s="1"/>
  <c r="E255" i="1"/>
  <c r="F255" i="1" s="1"/>
  <c r="E105" i="1"/>
  <c r="F105" i="1" s="1"/>
  <c r="E296" i="1"/>
  <c r="F296" i="1" s="1"/>
  <c r="E258" i="1"/>
  <c r="F258" i="1" s="1"/>
  <c r="F71" i="1"/>
  <c r="E71" i="1"/>
  <c r="E253" i="1"/>
  <c r="F253" i="1" s="1"/>
  <c r="E142" i="1"/>
  <c r="F142" i="1" s="1"/>
  <c r="E96" i="1"/>
  <c r="F96" i="1" s="1"/>
  <c r="E110" i="1"/>
  <c r="F110" i="1" s="1"/>
  <c r="E158" i="1"/>
  <c r="F158" i="1" s="1"/>
  <c r="E260" i="1"/>
  <c r="F260" i="1" s="1"/>
  <c r="E68" i="1"/>
  <c r="F68" i="1" s="1"/>
  <c r="E187" i="1"/>
  <c r="F187" i="1" s="1"/>
  <c r="E136" i="1"/>
  <c r="F136" i="1" s="1"/>
  <c r="E80" i="1"/>
  <c r="F80" i="1" s="1"/>
  <c r="E57" i="1"/>
  <c r="F57" i="1" s="1"/>
  <c r="E209" i="1"/>
  <c r="F209" i="1" s="1"/>
  <c r="E225" i="1"/>
  <c r="F225" i="1" s="1"/>
  <c r="E206" i="1"/>
  <c r="F206" i="1" s="1"/>
  <c r="E185" i="1"/>
  <c r="F185" i="1" s="1"/>
  <c r="E310" i="1"/>
  <c r="F310" i="1" s="1"/>
  <c r="E132" i="1"/>
  <c r="F132" i="1" s="1"/>
  <c r="E223" i="1"/>
  <c r="F223" i="1" s="1"/>
  <c r="E32" i="1"/>
  <c r="F32" i="1" s="1"/>
  <c r="E41" i="1"/>
  <c r="F41" i="1" s="1"/>
  <c r="E224" i="1"/>
  <c r="F224" i="1" s="1"/>
  <c r="E186" i="1"/>
  <c r="F186" i="1" s="1"/>
  <c r="E61" i="1"/>
  <c r="F61" i="1" s="1"/>
  <c r="E146" i="1"/>
  <c r="F146" i="1" s="1"/>
  <c r="E113" i="1"/>
  <c r="F113" i="1" s="1"/>
  <c r="E276" i="1"/>
  <c r="F276" i="1" s="1"/>
  <c r="E129" i="1"/>
  <c r="F129" i="1" s="1"/>
  <c r="E176" i="1"/>
  <c r="F176" i="1" s="1"/>
  <c r="E159" i="1"/>
  <c r="F159" i="1" s="1"/>
  <c r="E154" i="1"/>
  <c r="F154" i="1" s="1"/>
  <c r="E163" i="1"/>
  <c r="F163" i="1" s="1"/>
  <c r="E212" i="1"/>
  <c r="F212" i="1" s="1"/>
  <c r="E119" i="1"/>
  <c r="F119" i="1" s="1"/>
  <c r="E284" i="1"/>
  <c r="F284" i="1" s="1"/>
  <c r="E168" i="1"/>
  <c r="F168" i="1" s="1"/>
  <c r="E220" i="1"/>
  <c r="F220" i="1" s="1"/>
  <c r="E292" i="1"/>
  <c r="F292" i="1" s="1"/>
  <c r="E152" i="1"/>
  <c r="F152" i="1" s="1"/>
  <c r="E123" i="1"/>
  <c r="F123" i="1" s="1"/>
  <c r="E399" i="1"/>
  <c r="F399" i="1" s="1"/>
  <c r="E54" i="1"/>
  <c r="F54" i="1" s="1"/>
  <c r="E37" i="1"/>
  <c r="F37" i="1" s="1"/>
  <c r="E301" i="1"/>
  <c r="F301" i="1" s="1"/>
  <c r="E141" i="1"/>
  <c r="F141" i="1" s="1"/>
  <c r="E133" i="1"/>
  <c r="F133" i="1" s="1"/>
  <c r="E47" i="1"/>
  <c r="F47" i="1" s="1"/>
  <c r="E193" i="1"/>
  <c r="F193" i="1" s="1"/>
  <c r="E244" i="1"/>
  <c r="F244" i="1" s="1"/>
  <c r="E245" i="1"/>
  <c r="F245" i="1" s="1"/>
  <c r="E101" i="1"/>
  <c r="F101" i="1" s="1"/>
  <c r="E4" i="1"/>
  <c r="F4" i="1" s="1"/>
  <c r="E252" i="1"/>
  <c r="F252" i="1" s="1"/>
  <c r="E66" i="1"/>
  <c r="F66" i="1" s="1"/>
  <c r="E29" i="1"/>
  <c r="F29" i="1" s="1"/>
  <c r="E63" i="1"/>
  <c r="F63" i="1" s="1"/>
  <c r="E261" i="1"/>
  <c r="F261" i="1" s="1"/>
  <c r="E38" i="1"/>
  <c r="F38" i="1" s="1"/>
  <c r="E293" i="1"/>
  <c r="F293" i="1" s="1"/>
  <c r="E268" i="1"/>
  <c r="F268" i="1" s="1"/>
  <c r="E107" i="1"/>
  <c r="F107" i="1" s="1"/>
  <c r="E304" i="1"/>
  <c r="F304" i="1" s="1"/>
  <c r="E197" i="1"/>
  <c r="F197" i="1" s="1"/>
  <c r="E86" i="1"/>
  <c r="F86" i="1" s="1"/>
  <c r="E103" i="1"/>
  <c r="F103" i="1" s="1"/>
  <c r="E94" i="1"/>
  <c r="F94" i="1" s="1"/>
  <c r="E227" i="1"/>
  <c r="F227" i="1" s="1"/>
  <c r="E59" i="1"/>
  <c r="F59" i="1" s="1"/>
  <c r="E143" i="1"/>
  <c r="F143" i="1" s="1"/>
  <c r="E70" i="1"/>
  <c r="F70" i="1" s="1"/>
  <c r="E164" i="1"/>
  <c r="F164" i="1" s="1"/>
  <c r="E118" i="1"/>
  <c r="F118" i="1" s="1"/>
  <c r="E126" i="1"/>
  <c r="F126" i="1" s="1"/>
  <c r="E295" i="1"/>
  <c r="F295" i="1" s="1"/>
  <c r="E148" i="1"/>
  <c r="F148" i="1" s="1"/>
  <c r="E53" i="1"/>
  <c r="F53" i="1" s="1"/>
  <c r="E242" i="1"/>
  <c r="F242" i="1" s="1"/>
  <c r="E137" i="1"/>
  <c r="F137" i="1" s="1"/>
  <c r="E178" i="1"/>
  <c r="F178" i="1" s="1"/>
  <c r="E266" i="1"/>
  <c r="F266" i="1" s="1"/>
  <c r="E162" i="1"/>
  <c r="F162" i="1" s="1"/>
  <c r="E51" i="1"/>
  <c r="F51" i="1" s="1"/>
  <c r="E21" i="1"/>
  <c r="F21" i="1" s="1"/>
  <c r="E395" i="1"/>
  <c r="F395" i="1" s="1"/>
  <c r="E125" i="1"/>
  <c r="F125" i="1" s="1"/>
  <c r="E36" i="1"/>
  <c r="F36" i="1" s="1"/>
  <c r="E169" i="1"/>
  <c r="F169" i="1" s="1"/>
  <c r="E237" i="1"/>
  <c r="F237" i="1" s="1"/>
  <c r="E291" i="1"/>
  <c r="F291" i="1" s="1"/>
  <c r="E188" i="1"/>
  <c r="F188" i="1" s="1"/>
  <c r="E289" i="1"/>
  <c r="F289" i="1" s="1"/>
  <c r="E249" i="1"/>
  <c r="F249" i="1" s="1"/>
  <c r="E106" i="1"/>
  <c r="F106" i="1" s="1"/>
  <c r="E184" i="1"/>
  <c r="F184" i="1" s="1"/>
  <c r="E172" i="1"/>
  <c r="F172" i="1" s="1"/>
  <c r="E35" i="1"/>
  <c r="F35" i="1" s="1"/>
  <c r="E112" i="1"/>
  <c r="F112" i="1" s="1"/>
  <c r="E194" i="1"/>
  <c r="F194" i="1" s="1"/>
  <c r="E228" i="1"/>
  <c r="F228" i="1" s="1"/>
  <c r="E167" i="1"/>
  <c r="F167" i="1" s="1"/>
  <c r="E100" i="1"/>
  <c r="F100" i="1" s="1"/>
  <c r="E191" i="1"/>
  <c r="F191" i="1" s="1"/>
  <c r="E28" i="1"/>
  <c r="F28" i="1" s="1"/>
  <c r="E232" i="1"/>
  <c r="F232" i="1" s="1"/>
  <c r="E55" i="1"/>
  <c r="F55" i="1" s="1"/>
  <c r="E204" i="1"/>
  <c r="F204" i="1" s="1"/>
  <c r="E175" i="1"/>
  <c r="F175" i="1" s="1"/>
</calcChain>
</file>

<file path=xl/sharedStrings.xml><?xml version="1.0" encoding="utf-8"?>
<sst xmlns="http://schemas.openxmlformats.org/spreadsheetml/2006/main" count="626" uniqueCount="622">
  <si>
    <t>TICKER</t>
  </si>
  <si>
    <t>PRECO</t>
  </si>
  <si>
    <t>DY</t>
  </si>
  <si>
    <t>P/L</t>
  </si>
  <si>
    <t>P/VP</t>
  </si>
  <si>
    <t>P/ATIVOS</t>
  </si>
  <si>
    <t>MARGEM BRUTA</t>
  </si>
  <si>
    <t>MARGEM EBIT</t>
  </si>
  <si>
    <t>MARG. LIQUIDA</t>
  </si>
  <si>
    <t>P/EBIT</t>
  </si>
  <si>
    <t>EV/EBIT</t>
  </si>
  <si>
    <t>DIVIDA LIQUIDA / EBIT</t>
  </si>
  <si>
    <t>DIV. LIQ. / PATRI.</t>
  </si>
  <si>
    <t>PSR</t>
  </si>
  <si>
    <t>P/CAP. GIRO</t>
  </si>
  <si>
    <t>P. AT CIR. LIQ.</t>
  </si>
  <si>
    <t>LIQ. CORRENTE</t>
  </si>
  <si>
    <t>ROE</t>
  </si>
  <si>
    <t>ROA</t>
  </si>
  <si>
    <t>ROIC</t>
  </si>
  <si>
    <t>PATRIMONIO / ATIVOS</t>
  </si>
  <si>
    <t>PASSIVOS / ATIVOS</t>
  </si>
  <si>
    <t>GIRO ATIVOS</t>
  </si>
  <si>
    <t>CAGR RECEITAS 5 ANOS</t>
  </si>
  <si>
    <t>CAGR LUCROS 5 ANOS</t>
  </si>
  <si>
    <t xml:space="preserve"> LIQUIDEZ MEDIA DIARIA</t>
  </si>
  <si>
    <t xml:space="preserve"> VPA</t>
  </si>
  <si>
    <t xml:space="preserve"> LPA</t>
  </si>
  <si>
    <t xml:space="preserve"> PEG Ratio</t>
  </si>
  <si>
    <t xml:space="preserve"> VALOR DE MERCADO</t>
  </si>
  <si>
    <t>AALR3</t>
  </si>
  <si>
    <t>ABCB4</t>
  </si>
  <si>
    <t>ABEV3</t>
  </si>
  <si>
    <t>ADHM3</t>
  </si>
  <si>
    <t>AERI3</t>
  </si>
  <si>
    <t>AESB3</t>
  </si>
  <si>
    <t>AFLT3</t>
  </si>
  <si>
    <t>AGRO3</t>
  </si>
  <si>
    <t>AHEB3</t>
  </si>
  <si>
    <t>AHEB5</t>
  </si>
  <si>
    <t>AHEB6</t>
  </si>
  <si>
    <t>ALLD3</t>
  </si>
  <si>
    <t>ALPA3</t>
  </si>
  <si>
    <t>ALPA4</t>
  </si>
  <si>
    <t>ALPK3</t>
  </si>
  <si>
    <t>ALSO3</t>
  </si>
  <si>
    <t>ALUP11</t>
  </si>
  <si>
    <t>ALUP3</t>
  </si>
  <si>
    <t>ALUP4</t>
  </si>
  <si>
    <t>AMAR3</t>
  </si>
  <si>
    <t>AMBP3</t>
  </si>
  <si>
    <t>ANIM3</t>
  </si>
  <si>
    <t>APER3</t>
  </si>
  <si>
    <t>APTI3</t>
  </si>
  <si>
    <t>APTI4</t>
  </si>
  <si>
    <t>ARZZ3</t>
  </si>
  <si>
    <t>ASAI3</t>
  </si>
  <si>
    <t>ATMP3</t>
  </si>
  <si>
    <t>ATOM3</t>
  </si>
  <si>
    <t>AURA33</t>
  </si>
  <si>
    <t>AVLL3</t>
  </si>
  <si>
    <t>AZEV3</t>
  </si>
  <si>
    <t>AZEV4</t>
  </si>
  <si>
    <t>AZUL4</t>
  </si>
  <si>
    <t>B3SA3</t>
  </si>
  <si>
    <t>BAHI3</t>
  </si>
  <si>
    <t>BALM3</t>
  </si>
  <si>
    <t>BALM4</t>
  </si>
  <si>
    <t>BAUH4</t>
  </si>
  <si>
    <t>BAZA3</t>
  </si>
  <si>
    <t>BBAS3</t>
  </si>
  <si>
    <t>BBDC3</t>
  </si>
  <si>
    <t>BBDC4</t>
  </si>
  <si>
    <t>BBML3</t>
  </si>
  <si>
    <t>BBRK3</t>
  </si>
  <si>
    <t>BBSE3</t>
  </si>
  <si>
    <t>BDLL3</t>
  </si>
  <si>
    <t>BDLL4</t>
  </si>
  <si>
    <t>BEEF3</t>
  </si>
  <si>
    <t>BEES3</t>
  </si>
  <si>
    <t>BEES4</t>
  </si>
  <si>
    <t>BFRE11</t>
  </si>
  <si>
    <t>BFRE12</t>
  </si>
  <si>
    <t>BGIP3</t>
  </si>
  <si>
    <t>BGIP4</t>
  </si>
  <si>
    <t>BIDI11</t>
  </si>
  <si>
    <t>BIDI3</t>
  </si>
  <si>
    <t>BIDI4</t>
  </si>
  <si>
    <t>BIOM3</t>
  </si>
  <si>
    <t>BKBR3</t>
  </si>
  <si>
    <t>BLAU3</t>
  </si>
  <si>
    <t>BMEB3</t>
  </si>
  <si>
    <t>BMEB4</t>
  </si>
  <si>
    <t>BMGB4</t>
  </si>
  <si>
    <t>BMIN3</t>
  </si>
  <si>
    <t>BMIN4</t>
  </si>
  <si>
    <t>BMKS3</t>
  </si>
  <si>
    <t>BMOB3</t>
  </si>
  <si>
    <t>BNBR3</t>
  </si>
  <si>
    <t>BOAS3</t>
  </si>
  <si>
    <t>BOBR3</t>
  </si>
  <si>
    <t>BOBR4</t>
  </si>
  <si>
    <t>BPAC11</t>
  </si>
  <si>
    <t>BPAC3</t>
  </si>
  <si>
    <t>BPAC5</t>
  </si>
  <si>
    <t>BPAN4</t>
  </si>
  <si>
    <t>BPAR3</t>
  </si>
  <si>
    <t>BPAT33</t>
  </si>
  <si>
    <t>BPHA3</t>
  </si>
  <si>
    <t>BRAP3</t>
  </si>
  <si>
    <t>BRAP4</t>
  </si>
  <si>
    <t>BRDT3</t>
  </si>
  <si>
    <t>BRFS3</t>
  </si>
  <si>
    <t>BRGE11</t>
  </si>
  <si>
    <t>BRGE12</t>
  </si>
  <si>
    <t>BRGE3</t>
  </si>
  <si>
    <t>BRGE5</t>
  </si>
  <si>
    <t>BRGE6</t>
  </si>
  <si>
    <t>BRGE7</t>
  </si>
  <si>
    <t>BRGE8</t>
  </si>
  <si>
    <t>BRIV3</t>
  </si>
  <si>
    <t>BRIV4</t>
  </si>
  <si>
    <t>BRKM3</t>
  </si>
  <si>
    <t>BRKM5</t>
  </si>
  <si>
    <t>BRKM6</t>
  </si>
  <si>
    <t>BRML3</t>
  </si>
  <si>
    <t>BRPR3</t>
  </si>
  <si>
    <t>BRQB3</t>
  </si>
  <si>
    <t>BRSR3</t>
  </si>
  <si>
    <t>BRSR5</t>
  </si>
  <si>
    <t>BRSR6</t>
  </si>
  <si>
    <t>BSEV3</t>
  </si>
  <si>
    <t>BSLI3</t>
  </si>
  <si>
    <t>BSLI4</t>
  </si>
  <si>
    <t>BTOW3</t>
  </si>
  <si>
    <t>BTTL3</t>
  </si>
  <si>
    <t>BTTL4</t>
  </si>
  <si>
    <t>CALI3</t>
  </si>
  <si>
    <t>CALI4</t>
  </si>
  <si>
    <t>CAMB3</t>
  </si>
  <si>
    <t>CAMB4</t>
  </si>
  <si>
    <t>CAML3</t>
  </si>
  <si>
    <t>CARD3</t>
  </si>
  <si>
    <t>CASH3</t>
  </si>
  <si>
    <t>CASN3</t>
  </si>
  <si>
    <t>CASN4</t>
  </si>
  <si>
    <t>CATA3</t>
  </si>
  <si>
    <t>CATA4</t>
  </si>
  <si>
    <t>CBEE3</t>
  </si>
  <si>
    <t>CCPR3</t>
  </si>
  <si>
    <t>CCRO3</t>
  </si>
  <si>
    <t>CCXC3</t>
  </si>
  <si>
    <t>CEAB3</t>
  </si>
  <si>
    <t>CEBR3</t>
  </si>
  <si>
    <t>CEBR5</t>
  </si>
  <si>
    <t>CEBR6</t>
  </si>
  <si>
    <t>CEDO3</t>
  </si>
  <si>
    <t>CEDO4</t>
  </si>
  <si>
    <t>CEEB3</t>
  </si>
  <si>
    <t>CEEB5</t>
  </si>
  <si>
    <t>CEEB6</t>
  </si>
  <si>
    <t>CEED3</t>
  </si>
  <si>
    <t>CEED4</t>
  </si>
  <si>
    <t>CEGR3</t>
  </si>
  <si>
    <t>CEPE3</t>
  </si>
  <si>
    <t>CEPE5</t>
  </si>
  <si>
    <t>CEPE6</t>
  </si>
  <si>
    <t>CESP3</t>
  </si>
  <si>
    <t>CESP5</t>
  </si>
  <si>
    <t>CESP6</t>
  </si>
  <si>
    <t>CGAS3</t>
  </si>
  <si>
    <t>CGAS5</t>
  </si>
  <si>
    <t>CGRA3</t>
  </si>
  <si>
    <t>CGRA4</t>
  </si>
  <si>
    <t>CIEL3</t>
  </si>
  <si>
    <t>CLSC3</t>
  </si>
  <si>
    <t>CLSC4</t>
  </si>
  <si>
    <t>CMIG3</t>
  </si>
  <si>
    <t>CMIG4</t>
  </si>
  <si>
    <t>CMIN3</t>
  </si>
  <si>
    <t>CMSA3</t>
  </si>
  <si>
    <t>CMSA4</t>
  </si>
  <si>
    <t>CNSY3</t>
  </si>
  <si>
    <t>COCE3</t>
  </si>
  <si>
    <t>COCE5</t>
  </si>
  <si>
    <t>COCE6</t>
  </si>
  <si>
    <t>COGN3</t>
  </si>
  <si>
    <t>CORR3</t>
  </si>
  <si>
    <t>CORR4</t>
  </si>
  <si>
    <t>CPFE3</t>
  </si>
  <si>
    <t>CPLE11</t>
  </si>
  <si>
    <t>CPLE3</t>
  </si>
  <si>
    <t>CPLE5</t>
  </si>
  <si>
    <t>CPLE6</t>
  </si>
  <si>
    <t>CPRE3</t>
  </si>
  <si>
    <t>CRDE3</t>
  </si>
  <si>
    <t>CREM3</t>
  </si>
  <si>
    <t>CRFB3</t>
  </si>
  <si>
    <t>CRIV3</t>
  </si>
  <si>
    <t>CRIV4</t>
  </si>
  <si>
    <t>CRPG3</t>
  </si>
  <si>
    <t>CRPG5</t>
  </si>
  <si>
    <t>CRPG6</t>
  </si>
  <si>
    <t>CSAB3</t>
  </si>
  <si>
    <t>CSAB4</t>
  </si>
  <si>
    <t>CSAN3</t>
  </si>
  <si>
    <t>CSED3</t>
  </si>
  <si>
    <t>CSMG3</t>
  </si>
  <si>
    <t>CSNA3</t>
  </si>
  <si>
    <t>CSRN3</t>
  </si>
  <si>
    <t>CSRN5</t>
  </si>
  <si>
    <t>CSRN6</t>
  </si>
  <si>
    <t>CTCA3</t>
  </si>
  <si>
    <t>CTKA3</t>
  </si>
  <si>
    <t>CTKA4</t>
  </si>
  <si>
    <t>CTNM3</t>
  </si>
  <si>
    <t>CTNM4</t>
  </si>
  <si>
    <t>CTSA3</t>
  </si>
  <si>
    <t>CTSA4</t>
  </si>
  <si>
    <t>CTSA8</t>
  </si>
  <si>
    <t>CURY3</t>
  </si>
  <si>
    <t>CVCB3</t>
  </si>
  <si>
    <t>CXSE3</t>
  </si>
  <si>
    <t>CYRE3</t>
  </si>
  <si>
    <t>DASA3</t>
  </si>
  <si>
    <t>DIRR3</t>
  </si>
  <si>
    <t>DMMO3</t>
  </si>
  <si>
    <t>DMVF3</t>
  </si>
  <si>
    <t>DOHL3</t>
  </si>
  <si>
    <t>DOHL4</t>
  </si>
  <si>
    <t>DTCY3</t>
  </si>
  <si>
    <t>DTCY4</t>
  </si>
  <si>
    <t>DTEX3</t>
  </si>
  <si>
    <t>EALT3</t>
  </si>
  <si>
    <t>EALT4</t>
  </si>
  <si>
    <t>ECOR3</t>
  </si>
  <si>
    <t>ECPR3</t>
  </si>
  <si>
    <t>ECPR4</t>
  </si>
  <si>
    <t>EEEL3</t>
  </si>
  <si>
    <t>EEEL4</t>
  </si>
  <si>
    <t>EGIE3</t>
  </si>
  <si>
    <t>EKTR3</t>
  </si>
  <si>
    <t>EKTR4</t>
  </si>
  <si>
    <t>ELEK3</t>
  </si>
  <si>
    <t>ELEK4</t>
  </si>
  <si>
    <t>ELET3</t>
  </si>
  <si>
    <t>ELET5</t>
  </si>
  <si>
    <t>ELET6</t>
  </si>
  <si>
    <t>ELMD3</t>
  </si>
  <si>
    <t>ELPL3</t>
  </si>
  <si>
    <t>EMAE3</t>
  </si>
  <si>
    <t>EMAE4</t>
  </si>
  <si>
    <t>EMBR3</t>
  </si>
  <si>
    <t>ENAT3</t>
  </si>
  <si>
    <t>ENBR3</t>
  </si>
  <si>
    <t>ENEV3</t>
  </si>
  <si>
    <t>ENGI11</t>
  </si>
  <si>
    <t>ENGI3</t>
  </si>
  <si>
    <t>ENGI4</t>
  </si>
  <si>
    <t>ENJU3</t>
  </si>
  <si>
    <t>ENMA3B</t>
  </si>
  <si>
    <t>ENMA6B</t>
  </si>
  <si>
    <t>ENMT3</t>
  </si>
  <si>
    <t>ENMT4</t>
  </si>
  <si>
    <t>EQPA3</t>
  </si>
  <si>
    <t>EQPA5</t>
  </si>
  <si>
    <t>EQPA6</t>
  </si>
  <si>
    <t>EQPA7</t>
  </si>
  <si>
    <t>EQTL3</t>
  </si>
  <si>
    <t>ESPA3</t>
  </si>
  <si>
    <t>ESTR3</t>
  </si>
  <si>
    <t>ESTR4</t>
  </si>
  <si>
    <t>ETER3</t>
  </si>
  <si>
    <t>EUCA3</t>
  </si>
  <si>
    <t>EUCA4</t>
  </si>
  <si>
    <t>EVEN3</t>
  </si>
  <si>
    <t>EZTC3</t>
  </si>
  <si>
    <t>FBMC3</t>
  </si>
  <si>
    <t>FBMC4</t>
  </si>
  <si>
    <t>FESA3</t>
  </si>
  <si>
    <t>FESA4</t>
  </si>
  <si>
    <t>FHER3</t>
  </si>
  <si>
    <t>FIGE3</t>
  </si>
  <si>
    <t>FIGE4</t>
  </si>
  <si>
    <t>FLEX3</t>
  </si>
  <si>
    <t>FLRY3</t>
  </si>
  <si>
    <t>FNCN3</t>
  </si>
  <si>
    <t>FRAS3</t>
  </si>
  <si>
    <t>FRIO3</t>
  </si>
  <si>
    <t>FRTA3</t>
  </si>
  <si>
    <t>FTRT3B</t>
  </si>
  <si>
    <t>G2DI33</t>
  </si>
  <si>
    <t>GBIO33</t>
  </si>
  <si>
    <t>GEPA3</t>
  </si>
  <si>
    <t>GEPA4</t>
  </si>
  <si>
    <t>GFSA3</t>
  </si>
  <si>
    <t>GGBR3</t>
  </si>
  <si>
    <t>GGBR4</t>
  </si>
  <si>
    <t>GGPS3</t>
  </si>
  <si>
    <t>GMAT3</t>
  </si>
  <si>
    <t>GNDI3</t>
  </si>
  <si>
    <t>GOAU3</t>
  </si>
  <si>
    <t>GOAU4</t>
  </si>
  <si>
    <t>GOLL4</t>
  </si>
  <si>
    <t>GPAR3</t>
  </si>
  <si>
    <t>GPCP3</t>
  </si>
  <si>
    <t>GPCP4</t>
  </si>
  <si>
    <t>GPIV33</t>
  </si>
  <si>
    <t>GRND3</t>
  </si>
  <si>
    <t>GSHP3</t>
  </si>
  <si>
    <t>GUAR3</t>
  </si>
  <si>
    <t>HAGA3</t>
  </si>
  <si>
    <t>HAGA4</t>
  </si>
  <si>
    <t>HAPV3</t>
  </si>
  <si>
    <t>HBOR3</t>
  </si>
  <si>
    <t>HBRE3</t>
  </si>
  <si>
    <t>HBSA3</t>
  </si>
  <si>
    <t>HBTS5</t>
  </si>
  <si>
    <t>HETA3</t>
  </si>
  <si>
    <t>HETA4</t>
  </si>
  <si>
    <t>HGTX3</t>
  </si>
  <si>
    <t>HOOT3</t>
  </si>
  <si>
    <t>HOOT4</t>
  </si>
  <si>
    <t>HYPE3</t>
  </si>
  <si>
    <t>IDVL3</t>
  </si>
  <si>
    <t>IDVL4</t>
  </si>
  <si>
    <t>IFCM3</t>
  </si>
  <si>
    <t>IGBR3</t>
  </si>
  <si>
    <t>IGSN3</t>
  </si>
  <si>
    <t>IGTA3</t>
  </si>
  <si>
    <t>INEP3</t>
  </si>
  <si>
    <t>INEP4</t>
  </si>
  <si>
    <t>INNT3</t>
  </si>
  <si>
    <t>INTB3</t>
  </si>
  <si>
    <t>IRBR3</t>
  </si>
  <si>
    <t>ITEC3</t>
  </si>
  <si>
    <t>ITSA3</t>
  </si>
  <si>
    <t>ITSA4</t>
  </si>
  <si>
    <t>ITUB3</t>
  </si>
  <si>
    <t>ITUB4</t>
  </si>
  <si>
    <t>JALL3</t>
  </si>
  <si>
    <t>JBDU3</t>
  </si>
  <si>
    <t>JBDU4</t>
  </si>
  <si>
    <t>JBSS3</t>
  </si>
  <si>
    <t>JFEN3</t>
  </si>
  <si>
    <t>JHSF3</t>
  </si>
  <si>
    <t>JOPA3</t>
  </si>
  <si>
    <t>JOPA4</t>
  </si>
  <si>
    <t>JPSA3</t>
  </si>
  <si>
    <t>JSLG3</t>
  </si>
  <si>
    <t>KEPL3</t>
  </si>
  <si>
    <t>KLBN11</t>
  </si>
  <si>
    <t>KLBN3</t>
  </si>
  <si>
    <t>KLBN4</t>
  </si>
  <si>
    <t>LAME3</t>
  </si>
  <si>
    <t>LAME4</t>
  </si>
  <si>
    <t>LAVV3</t>
  </si>
  <si>
    <t>LCAM3</t>
  </si>
  <si>
    <t>LEVE3</t>
  </si>
  <si>
    <t>LHER3</t>
  </si>
  <si>
    <t>LHER4</t>
  </si>
  <si>
    <t>LIGT3</t>
  </si>
  <si>
    <t>LINX3</t>
  </si>
  <si>
    <t>LIPR3</t>
  </si>
  <si>
    <t>LJQQ3</t>
  </si>
  <si>
    <t>LLIS3</t>
  </si>
  <si>
    <t>LOGG3</t>
  </si>
  <si>
    <t>LOGN3</t>
  </si>
  <si>
    <t>LPSB3</t>
  </si>
  <si>
    <t>LREN3</t>
  </si>
  <si>
    <t>LTEL3B</t>
  </si>
  <si>
    <t>LUPA3</t>
  </si>
  <si>
    <t>LUXM3</t>
  </si>
  <si>
    <t>LUXM4</t>
  </si>
  <si>
    <t>LWSA3</t>
  </si>
  <si>
    <t>MAPT3</t>
  </si>
  <si>
    <t>MAPT4</t>
  </si>
  <si>
    <t>MATD3</t>
  </si>
  <si>
    <t>MBLY3</t>
  </si>
  <si>
    <t>MDIA3</t>
  </si>
  <si>
    <t>MDNE3</t>
  </si>
  <si>
    <t>MEAL3</t>
  </si>
  <si>
    <t>MELK3</t>
  </si>
  <si>
    <t>MERC3</t>
  </si>
  <si>
    <t>MERC4</t>
  </si>
  <si>
    <t>MGEL3</t>
  </si>
  <si>
    <t>MGEL4</t>
  </si>
  <si>
    <t>MGLU3</t>
  </si>
  <si>
    <t>MILS3</t>
  </si>
  <si>
    <t>MMXM3</t>
  </si>
  <si>
    <t>MNDL3</t>
  </si>
  <si>
    <t>MNPR3</t>
  </si>
  <si>
    <t>MOAR3</t>
  </si>
  <si>
    <t>MODL11</t>
  </si>
  <si>
    <t>MODL3</t>
  </si>
  <si>
    <t>MODL4</t>
  </si>
  <si>
    <t>MOSI3</t>
  </si>
  <si>
    <t>MOVI3</t>
  </si>
  <si>
    <t>MRFG3</t>
  </si>
  <si>
    <t>MRSA3B</t>
  </si>
  <si>
    <t>MRSA5B</t>
  </si>
  <si>
    <t>MRSA6B</t>
  </si>
  <si>
    <t>MRVE3</t>
  </si>
  <si>
    <t>MSPA3</t>
  </si>
  <si>
    <t>MSPA4</t>
  </si>
  <si>
    <t>MSRO3</t>
  </si>
  <si>
    <t>MTIG3</t>
  </si>
  <si>
    <t>MTIG4</t>
  </si>
  <si>
    <t>MTRE3</t>
  </si>
  <si>
    <t>MTSA3</t>
  </si>
  <si>
    <t>MTSA4</t>
  </si>
  <si>
    <t>MULT3</t>
  </si>
  <si>
    <t>MWET3</t>
  </si>
  <si>
    <t>MWET4</t>
  </si>
  <si>
    <t>MYPK3</t>
  </si>
  <si>
    <t>NAFG3</t>
  </si>
  <si>
    <t>NAFG4</t>
  </si>
  <si>
    <t>NEMO3</t>
  </si>
  <si>
    <t>NEMO5</t>
  </si>
  <si>
    <t>NEMO6</t>
  </si>
  <si>
    <t>NEOE3</t>
  </si>
  <si>
    <t>NGRD3</t>
  </si>
  <si>
    <t>NINJ3</t>
  </si>
  <si>
    <t>NORD3</t>
  </si>
  <si>
    <t>NRTQ3</t>
  </si>
  <si>
    <t>NTCO3</t>
  </si>
  <si>
    <t>NUTR3</t>
  </si>
  <si>
    <t>ODER4</t>
  </si>
  <si>
    <t>ODPV3</t>
  </si>
  <si>
    <t>OFSA3</t>
  </si>
  <si>
    <t>OGXP3</t>
  </si>
  <si>
    <t>OIBR3</t>
  </si>
  <si>
    <t>OIBR4</t>
  </si>
  <si>
    <t>OMGE3</t>
  </si>
  <si>
    <t>OPCT3</t>
  </si>
  <si>
    <t>ORVR3</t>
  </si>
  <si>
    <t>OSXB3</t>
  </si>
  <si>
    <t>PARD3</t>
  </si>
  <si>
    <t>PATI3</t>
  </si>
  <si>
    <t>PATI4</t>
  </si>
  <si>
    <t>PCAR3</t>
  </si>
  <si>
    <t>PCAR4</t>
  </si>
  <si>
    <t>PDGR3</t>
  </si>
  <si>
    <t>PDTC3</t>
  </si>
  <si>
    <t>PEAB3</t>
  </si>
  <si>
    <t>PEAB4</t>
  </si>
  <si>
    <t>PETR3</t>
  </si>
  <si>
    <t>PETR4</t>
  </si>
  <si>
    <t>PETZ3</t>
  </si>
  <si>
    <t>PFRM3</t>
  </si>
  <si>
    <t>PGMN3</t>
  </si>
  <si>
    <t>PINE3</t>
  </si>
  <si>
    <t>PINE4</t>
  </si>
  <si>
    <t>PLAS3</t>
  </si>
  <si>
    <t>PLPL3</t>
  </si>
  <si>
    <t>PMAM3</t>
  </si>
  <si>
    <t>PNVL3</t>
  </si>
  <si>
    <t>PNVL4</t>
  </si>
  <si>
    <t>POMO3</t>
  </si>
  <si>
    <t>POMO4</t>
  </si>
  <si>
    <t>POSI3</t>
  </si>
  <si>
    <t>POWE3</t>
  </si>
  <si>
    <t>PPAR3</t>
  </si>
  <si>
    <t>PPLA11</t>
  </si>
  <si>
    <t>PRIO3</t>
  </si>
  <si>
    <t>PRNR3</t>
  </si>
  <si>
    <t>PSSA3</t>
  </si>
  <si>
    <t>PTBL3</t>
  </si>
  <si>
    <t>PTCA11</t>
  </si>
  <si>
    <t>PTCA3</t>
  </si>
  <si>
    <t>PTNT3</t>
  </si>
  <si>
    <t>PTNT4</t>
  </si>
  <si>
    <t>QUAL3</t>
  </si>
  <si>
    <t>QUSW3</t>
  </si>
  <si>
    <t>QVQP3B</t>
  </si>
  <si>
    <t>RADL3</t>
  </si>
  <si>
    <t>RAIL3</t>
  </si>
  <si>
    <t>RANI3</t>
  </si>
  <si>
    <t>RANI4</t>
  </si>
  <si>
    <t>RAPT3</t>
  </si>
  <si>
    <t>RAPT4</t>
  </si>
  <si>
    <t>RCSL3</t>
  </si>
  <si>
    <t>RCSL4</t>
  </si>
  <si>
    <t>RDNI3</t>
  </si>
  <si>
    <t>RDOR3</t>
  </si>
  <si>
    <t>RECV3</t>
  </si>
  <si>
    <t>REDE3</t>
  </si>
  <si>
    <t>RENT3</t>
  </si>
  <si>
    <t>RLOG3</t>
  </si>
  <si>
    <t>RNEW11</t>
  </si>
  <si>
    <t>RNEW3</t>
  </si>
  <si>
    <t>RNEW4</t>
  </si>
  <si>
    <t>ROMI3</t>
  </si>
  <si>
    <t>RPAD3</t>
  </si>
  <si>
    <t>RPAD5</t>
  </si>
  <si>
    <t>RPAD6</t>
  </si>
  <si>
    <t>RPMG3</t>
  </si>
  <si>
    <t>RRRP3</t>
  </si>
  <si>
    <t>RSID3</t>
  </si>
  <si>
    <t>RSUL3</t>
  </si>
  <si>
    <t>RSUL4</t>
  </si>
  <si>
    <t>SANB11</t>
  </si>
  <si>
    <t>SANB3</t>
  </si>
  <si>
    <t>SANB4</t>
  </si>
  <si>
    <t>SAPR11</t>
  </si>
  <si>
    <t>SAPR3</t>
  </si>
  <si>
    <t>SAPR4</t>
  </si>
  <si>
    <t>SBFG3</t>
  </si>
  <si>
    <t>SBSP3</t>
  </si>
  <si>
    <t>SCAR3</t>
  </si>
  <si>
    <t>SEDU3</t>
  </si>
  <si>
    <t>SEER3</t>
  </si>
  <si>
    <t>SEQL3</t>
  </si>
  <si>
    <t>SGPS3</t>
  </si>
  <si>
    <t>SHOW3</t>
  </si>
  <si>
    <t>SHUL3</t>
  </si>
  <si>
    <t>SHUL4</t>
  </si>
  <si>
    <t>SIMH3</t>
  </si>
  <si>
    <t>SLCE3</t>
  </si>
  <si>
    <t>SLED3</t>
  </si>
  <si>
    <t>SLED4</t>
  </si>
  <si>
    <t>SMFT3</t>
  </si>
  <si>
    <t>SMLS3</t>
  </si>
  <si>
    <t>SMTO3</t>
  </si>
  <si>
    <t>SNSY3</t>
  </si>
  <si>
    <t>SNSY5</t>
  </si>
  <si>
    <t>SNSY6</t>
  </si>
  <si>
    <t>SOJA3</t>
  </si>
  <si>
    <t>SOMA3</t>
  </si>
  <si>
    <t>SOND3</t>
  </si>
  <si>
    <t>SOND5</t>
  </si>
  <si>
    <t>SOND6</t>
  </si>
  <si>
    <t>SPRT3B</t>
  </si>
  <si>
    <t>SQIA3</t>
  </si>
  <si>
    <t>STBP3</t>
  </si>
  <si>
    <t>STKF3</t>
  </si>
  <si>
    <t>STTR3</t>
  </si>
  <si>
    <t>SULA11</t>
  </si>
  <si>
    <t>SULA3</t>
  </si>
  <si>
    <t>SULA4</t>
  </si>
  <si>
    <t>SUZB3</t>
  </si>
  <si>
    <t>TAEE11</t>
  </si>
  <si>
    <t>TAEE3</t>
  </si>
  <si>
    <t>TAEE4</t>
  </si>
  <si>
    <t>TASA3</t>
  </si>
  <si>
    <t>TASA4</t>
  </si>
  <si>
    <t>TCNO3</t>
  </si>
  <si>
    <t>TCNO4</t>
  </si>
  <si>
    <t>TCSA3</t>
  </si>
  <si>
    <t>TECN3</t>
  </si>
  <si>
    <t>TEKA3</t>
  </si>
  <si>
    <t>TEKA4</t>
  </si>
  <si>
    <t>TELB3</t>
  </si>
  <si>
    <t>TELB4</t>
  </si>
  <si>
    <t>TEND3</t>
  </si>
  <si>
    <t>TESA3</t>
  </si>
  <si>
    <t>TFCO4</t>
  </si>
  <si>
    <t>TGMA3</t>
  </si>
  <si>
    <t>TIET11</t>
  </si>
  <si>
    <t>TIET3</t>
  </si>
  <si>
    <t>TIET4</t>
  </si>
  <si>
    <t>TIMS3</t>
  </si>
  <si>
    <t>TKNO3</t>
  </si>
  <si>
    <t>TKNO4</t>
  </si>
  <si>
    <t>TOTS3</t>
  </si>
  <si>
    <t>TOYB3</t>
  </si>
  <si>
    <t>TOYB4</t>
  </si>
  <si>
    <t>TPIS3</t>
  </si>
  <si>
    <t>TRIS3</t>
  </si>
  <si>
    <t>TRPL3</t>
  </si>
  <si>
    <t>TRPL4</t>
  </si>
  <si>
    <t>TUPY3</t>
  </si>
  <si>
    <t>TXRX3</t>
  </si>
  <si>
    <t>TXRX4</t>
  </si>
  <si>
    <t>UCAS3</t>
  </si>
  <si>
    <t>UGPA3</t>
  </si>
  <si>
    <t>UNIP3</t>
  </si>
  <si>
    <t>UNIP5</t>
  </si>
  <si>
    <t>UNIP6</t>
  </si>
  <si>
    <t>USIM3</t>
  </si>
  <si>
    <t>USIM5</t>
  </si>
  <si>
    <t>USIM6</t>
  </si>
  <si>
    <t>VALE3</t>
  </si>
  <si>
    <t>VAMO3</t>
  </si>
  <si>
    <t>VIVA3</t>
  </si>
  <si>
    <t>VIVR3</t>
  </si>
  <si>
    <t>VIVT3</t>
  </si>
  <si>
    <t>VIVT4</t>
  </si>
  <si>
    <t>VLID3</t>
  </si>
  <si>
    <t>VSPT3</t>
  </si>
  <si>
    <t>VSPT4</t>
  </si>
  <si>
    <t>VULC3</t>
  </si>
  <si>
    <t>VVAR3</t>
  </si>
  <si>
    <t>WEGE3</t>
  </si>
  <si>
    <t>WEST3</t>
  </si>
  <si>
    <t>WHRL3</t>
  </si>
  <si>
    <t>WHRL4</t>
  </si>
  <si>
    <t>WIZS3</t>
  </si>
  <si>
    <t>WLMM3</t>
  </si>
  <si>
    <t>WLMM4</t>
  </si>
  <si>
    <t>WSON33</t>
  </si>
  <si>
    <t>YDUQ3</t>
  </si>
  <si>
    <t>Preço Justo = DPA/6%</t>
  </si>
  <si>
    <t>DPA</t>
  </si>
  <si>
    <t>PREÇO BAZIN</t>
  </si>
  <si>
    <t>DESCONTO BAZIN</t>
  </si>
  <si>
    <t>BAZIN</t>
  </si>
  <si>
    <t>PREÇO GRAHAN</t>
  </si>
  <si>
    <t>DESCONTO GRAHAN</t>
  </si>
  <si>
    <t>GRAHAN</t>
  </si>
  <si>
    <t>Preço Justo (Valor Intrínseco) =    RAIZ (22,5 x LPA x VPA)</t>
  </si>
  <si>
    <t>PEG</t>
  </si>
  <si>
    <t>Divide-se P/L pela expectativa de crescimento(G) anual, da seguinte forma.</t>
  </si>
  <si>
    <t xml:space="preserve">  P/L</t>
  </si>
  <si>
    <t xml:space="preserve">   G</t>
  </si>
  <si>
    <t>G = CAGR ÚLTIMOS 5 ANOS</t>
  </si>
  <si>
    <t xml:space="preserve">Se o valor do índice PEG estiver abaixo de 1, a empresa está barata.  Caso contrário, se o índice PEG estiver acima de 1, a empresa esta cara.  </t>
  </si>
  <si>
    <t>Leva-se em consideração os valores entre 0 e 0,5 para os ativos mais baratos e acima de 2 para os mais caros.</t>
  </si>
  <si>
    <t># EV/EBT</t>
  </si>
  <si>
    <t>RANKING</t>
  </si>
  <si>
    <t>#ROIC</t>
  </si>
  <si>
    <t>DOTZ3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</si>
</sst>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0" fillId="0" borderId="0" xfId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  <xf numFmtId="0" fontId="5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573"/>
  <sheetViews>
    <sheetView workbookViewId="0">
      <selection activeCell="B22" sqref="B22"/>
    </sheetView>
  </sheetViews>
  <sheetFormatPr defaultRowHeight="15" x14ac:dyDescent="0.25"/>
  <cols>
    <col min="1" max="4" width="9.140625" style="2"/>
    <col min="5" max="5" width="12.7109375" style="2" bestFit="1" customWidth="1"/>
    <col min="6" max="6" width="21.28515625" style="2" bestFit="1" customWidth="1"/>
  </cols>
  <sheetData>
    <row r="1" spans="1:8" ht="23.25" x14ac:dyDescent="0.35">
      <c r="A1" s="2" t="s">
        <v>0</v>
      </c>
      <c r="B1" s="2" t="s">
        <v>1</v>
      </c>
      <c r="C1" s="2" t="s">
        <v>2</v>
      </c>
      <c r="D1" s="2" t="s">
        <v>603</v>
      </c>
      <c r="E1" s="2" t="s">
        <v>604</v>
      </c>
      <c r="F1" s="2" t="s">
        <v>605</v>
      </c>
      <c r="H1" s="5" t="s">
        <v>606</v>
      </c>
    </row>
    <row r="2" spans="1:8" ht="23.25" hidden="1" x14ac:dyDescent="0.35">
      <c r="A2" s="2" t="str">
        <f>'STATUS INVESTING'!A155</f>
        <v>COCE3</v>
      </c>
      <c r="B2" s="2">
        <f>'STATUS INVESTING'!B155</f>
        <v>72.42</v>
      </c>
      <c r="C2" s="2">
        <f>'STATUS INVESTING'!C155</f>
        <v>2.92</v>
      </c>
      <c r="D2" s="2">
        <f t="shared" ref="D2:D65" si="0">B2*C2/100</f>
        <v>2.1146639999999999</v>
      </c>
      <c r="E2" s="3">
        <f>(D2/6)*100</f>
        <v>35.244399999999999</v>
      </c>
      <c r="F2" s="4">
        <f>(E2-B2)/E2</f>
        <v>-1.0547945205479454</v>
      </c>
      <c r="H2" s="6" t="s">
        <v>602</v>
      </c>
    </row>
    <row r="3" spans="1:8" x14ac:dyDescent="0.25">
      <c r="A3" s="2" t="str">
        <f>'STATUS INVESTING'!A157</f>
        <v>COCE6</v>
      </c>
      <c r="B3" s="2">
        <f>'STATUS INVESTING'!B157</f>
        <v>4.05</v>
      </c>
      <c r="C3" s="2">
        <f>'STATUS INVESTING'!C157</f>
        <v>52.19</v>
      </c>
      <c r="D3" s="2">
        <f>B3*C3/100</f>
        <v>2.1136949999999999</v>
      </c>
      <c r="E3" s="3">
        <f>(D3/6)*100</f>
        <v>35.228250000000003</v>
      </c>
      <c r="F3" s="4">
        <f>(E3-B3)/E3</f>
        <v>0.8850354474037172</v>
      </c>
    </row>
    <row r="4" spans="1:8" x14ac:dyDescent="0.25">
      <c r="A4" s="2" t="str">
        <f>'STATUS INVESTING'!A418</f>
        <v>PEAB4</v>
      </c>
      <c r="B4" s="2">
        <f>'STATUS INVESTING'!B418</f>
        <v>70</v>
      </c>
      <c r="C4" s="2">
        <f>'STATUS INVESTING'!C418</f>
        <v>47.68</v>
      </c>
      <c r="D4" s="2">
        <f>B4*C4/100</f>
        <v>33.375999999999998</v>
      </c>
      <c r="E4" s="3">
        <f>(D4/6)*100</f>
        <v>556.26666666666665</v>
      </c>
      <c r="F4" s="4">
        <f>(E4-B4)/E4</f>
        <v>0.87416107382550334</v>
      </c>
    </row>
    <row r="5" spans="1:8" hidden="1" x14ac:dyDescent="0.25">
      <c r="A5" s="2" t="str">
        <f>'STATUS INVESTING'!A416</f>
        <v>PDTC3</v>
      </c>
      <c r="B5" s="2">
        <f>'STATUS INVESTING'!B416</f>
        <v>8.59</v>
      </c>
      <c r="C5" s="2">
        <f>'STATUS INVESTING'!C416</f>
        <v>0</v>
      </c>
      <c r="D5" s="2">
        <f>B5*C5/100</f>
        <v>0</v>
      </c>
      <c r="E5" s="3">
        <f>(D5/6)*100</f>
        <v>0</v>
      </c>
      <c r="F5" s="4" t="e">
        <f>(E5-B5)/E5</f>
        <v>#DIV/0!</v>
      </c>
    </row>
    <row r="6" spans="1:8" hidden="1" x14ac:dyDescent="0.25">
      <c r="A6" s="2" t="str">
        <f>'STATUS INVESTING'!A222</f>
        <v>ELPL3</v>
      </c>
      <c r="B6" s="2">
        <f>'STATUS INVESTING'!B222</f>
        <v>8.41</v>
      </c>
      <c r="C6" s="2">
        <f>'STATUS INVESTING'!C222</f>
        <v>0</v>
      </c>
      <c r="D6" s="2">
        <f>B6*C6/100</f>
        <v>0</v>
      </c>
      <c r="E6" s="3">
        <f>(D6/6)*100</f>
        <v>0</v>
      </c>
      <c r="F6" s="4" t="e">
        <f>(E6-B6)/E6</f>
        <v>#DIV/0!</v>
      </c>
    </row>
    <row r="7" spans="1:8" hidden="1" x14ac:dyDescent="0.25">
      <c r="A7" s="2" t="str">
        <f>'STATUS INVESTING'!A494</f>
        <v>SMFT3</v>
      </c>
      <c r="B7" s="2">
        <f>'STATUS INVESTING'!B494</f>
        <v>0</v>
      </c>
      <c r="C7" s="2">
        <f>'STATUS INVESTING'!C494</f>
        <v>0</v>
      </c>
      <c r="D7" s="2">
        <f>B7*C7/100</f>
        <v>0</v>
      </c>
      <c r="E7" s="3">
        <f>(D7/6)*100</f>
        <v>0</v>
      </c>
      <c r="F7" s="4" t="e">
        <f>(E7-B7)/E7</f>
        <v>#DIV/0!</v>
      </c>
    </row>
    <row r="8" spans="1:8" x14ac:dyDescent="0.25">
      <c r="A8" s="2" t="str">
        <f>'STATUS INVESTING'!A417</f>
        <v>PEAB3</v>
      </c>
      <c r="B8" s="2">
        <f>'STATUS INVESTING'!B417</f>
        <v>69.099999999999994</v>
      </c>
      <c r="C8" s="2">
        <f>'STATUS INVESTING'!C417</f>
        <v>43.91</v>
      </c>
      <c r="D8" s="2">
        <f>B8*C8/100</f>
        <v>30.341809999999995</v>
      </c>
      <c r="E8" s="3">
        <f>(D8/6)*100</f>
        <v>505.6968333333333</v>
      </c>
      <c r="F8" s="4">
        <f>(E8-B8)/E8</f>
        <v>0.86335686631746744</v>
      </c>
    </row>
    <row r="9" spans="1:8" x14ac:dyDescent="0.25">
      <c r="A9" s="2" t="str">
        <f>'STATUS INVESTING'!A223</f>
        <v>EMAE3</v>
      </c>
      <c r="B9" s="2">
        <f>'STATUS INVESTING'!B223</f>
        <v>25.35</v>
      </c>
      <c r="C9" s="2">
        <f>'STATUS INVESTING'!C223</f>
        <v>30.82</v>
      </c>
      <c r="D9" s="2">
        <f>B9*C9/100</f>
        <v>7.8128700000000002</v>
      </c>
      <c r="E9" s="3">
        <f>(D9/6)*100</f>
        <v>130.21450000000002</v>
      </c>
      <c r="F9" s="4">
        <f>(E9-B9)/E9</f>
        <v>0.80532121998702144</v>
      </c>
    </row>
    <row r="10" spans="1:8" x14ac:dyDescent="0.25">
      <c r="A10" s="2" t="str">
        <f>'STATUS INVESTING'!A495</f>
        <v>SMLS3</v>
      </c>
      <c r="B10" s="2">
        <f>'STATUS INVESTING'!B495</f>
        <v>22.4</v>
      </c>
      <c r="C10" s="2">
        <f>'STATUS INVESTING'!C495</f>
        <v>23.65</v>
      </c>
      <c r="D10" s="2">
        <f>B10*C10/100</f>
        <v>5.2976000000000001</v>
      </c>
      <c r="E10" s="3">
        <f>(D10/6)*100</f>
        <v>88.293333333333337</v>
      </c>
      <c r="F10" s="4">
        <f>(E10-B10)/E10</f>
        <v>0.74630021141649061</v>
      </c>
    </row>
    <row r="11" spans="1:8" hidden="1" x14ac:dyDescent="0.25">
      <c r="A11" s="2" t="str">
        <f>'STATUS INVESTING'!A501</f>
        <v>SOMA3</v>
      </c>
      <c r="B11" s="2">
        <f>'STATUS INVESTING'!B501</f>
        <v>15.52</v>
      </c>
      <c r="C11" s="2">
        <f>'STATUS INVESTING'!C501</f>
        <v>0</v>
      </c>
      <c r="D11" s="2">
        <f>B11*C11/100</f>
        <v>0</v>
      </c>
      <c r="E11" s="3">
        <f>(D11/6)*100</f>
        <v>0</v>
      </c>
      <c r="F11" s="4" t="e">
        <f>(E11-B11)/E11</f>
        <v>#DIV/0!</v>
      </c>
    </row>
    <row r="12" spans="1:8" x14ac:dyDescent="0.25">
      <c r="A12" s="2" t="str">
        <f>'STATUS INVESTING'!A127</f>
        <v>CEBR6</v>
      </c>
      <c r="B12" s="2">
        <f>'STATUS INVESTING'!B127</f>
        <v>192.96</v>
      </c>
      <c r="C12" s="2">
        <f>'STATUS INVESTING'!C127</f>
        <v>21.99</v>
      </c>
      <c r="D12" s="2">
        <f>B12*C12/100</f>
        <v>42.431903999999996</v>
      </c>
      <c r="E12" s="3">
        <f>(D12/6)*100</f>
        <v>707.19839999999999</v>
      </c>
      <c r="F12" s="4">
        <f>(E12-B12)/E12</f>
        <v>0.72714870395634379</v>
      </c>
    </row>
    <row r="13" spans="1:8" x14ac:dyDescent="0.25">
      <c r="A13" s="2" t="str">
        <f>'STATUS INVESTING'!A126</f>
        <v>CEBR5</v>
      </c>
      <c r="B13" s="2">
        <f>'STATUS INVESTING'!B126</f>
        <v>191</v>
      </c>
      <c r="C13" s="2">
        <f>'STATUS INVESTING'!C126</f>
        <v>21.38</v>
      </c>
      <c r="D13" s="2">
        <f>B13*C13/100</f>
        <v>40.835799999999999</v>
      </c>
      <c r="E13" s="3">
        <f>(D13/6)*100</f>
        <v>680.59666666666669</v>
      </c>
      <c r="F13" s="4">
        <f>(E13-B13)/E13</f>
        <v>0.71936389148737134</v>
      </c>
    </row>
    <row r="14" spans="1:8" x14ac:dyDescent="0.25">
      <c r="A14" s="2" t="str">
        <f>'STATUS INVESTING'!A125</f>
        <v>CEBR3</v>
      </c>
      <c r="B14" s="2">
        <f>'STATUS INVESTING'!B125</f>
        <v>193</v>
      </c>
      <c r="C14" s="2">
        <f>'STATUS INVESTING'!C125</f>
        <v>19.98</v>
      </c>
      <c r="D14" s="2">
        <f>B14*C14/100</f>
        <v>38.561399999999999</v>
      </c>
      <c r="E14" s="3">
        <f>(D14/6)*100</f>
        <v>642.68999999999994</v>
      </c>
      <c r="F14" s="4">
        <f>(E14-B14)/E14</f>
        <v>0.6996996996996997</v>
      </c>
    </row>
    <row r="15" spans="1:8" hidden="1" x14ac:dyDescent="0.25">
      <c r="A15" s="2" t="str">
        <f>'STATUS INVESTING'!A399</f>
        <v>NUTR3</v>
      </c>
      <c r="B15" s="2">
        <f>'STATUS INVESTING'!B399</f>
        <v>240</v>
      </c>
      <c r="C15" s="2">
        <f>'STATUS INVESTING'!C399</f>
        <v>0</v>
      </c>
      <c r="D15" s="2">
        <f>B15*C15/100</f>
        <v>0</v>
      </c>
      <c r="E15" s="3">
        <f>(D15/6)*100</f>
        <v>0</v>
      </c>
      <c r="F15" s="4" t="e">
        <f>(E15-B15)/E15</f>
        <v>#DIV/0!</v>
      </c>
    </row>
    <row r="16" spans="1:8" x14ac:dyDescent="0.25">
      <c r="A16" s="2" t="str">
        <f>'STATUS INVESTING'!A502</f>
        <v>SOND3</v>
      </c>
      <c r="B16" s="2">
        <f>'STATUS INVESTING'!B502</f>
        <v>40.200000000000003</v>
      </c>
      <c r="C16" s="2">
        <f>'STATUS INVESTING'!C502</f>
        <v>19.260000000000002</v>
      </c>
      <c r="D16" s="2">
        <f>B16*C16/100</f>
        <v>7.7425200000000007</v>
      </c>
      <c r="E16" s="3">
        <f>(D16/6)*100</f>
        <v>129.042</v>
      </c>
      <c r="F16" s="4">
        <f>(E16-B16)/E16</f>
        <v>0.68847352024922115</v>
      </c>
    </row>
    <row r="17" spans="1:6" x14ac:dyDescent="0.25">
      <c r="A17" s="2" t="str">
        <f>'STATUS INVESTING'!A504</f>
        <v>SOND6</v>
      </c>
      <c r="B17" s="2">
        <f>'STATUS INVESTING'!B504</f>
        <v>49.49</v>
      </c>
      <c r="C17" s="2">
        <f>'STATUS INVESTING'!C504</f>
        <v>17.21</v>
      </c>
      <c r="D17" s="2">
        <f>B17*C17/100</f>
        <v>8.5172290000000004</v>
      </c>
      <c r="E17" s="3">
        <f>(D17/6)*108</f>
        <v>153.31012200000001</v>
      </c>
      <c r="F17" s="4">
        <f>(E17-B17)/E17</f>
        <v>0.67719026405836391</v>
      </c>
    </row>
    <row r="18" spans="1:6" x14ac:dyDescent="0.25">
      <c r="A18" s="2" t="str">
        <f>'STATUS INVESTING'!A503</f>
        <v>SOND5</v>
      </c>
      <c r="B18" s="2">
        <f>'STATUS INVESTING'!B503</f>
        <v>52.5</v>
      </c>
      <c r="C18" s="2">
        <f>'STATUS INVESTING'!C503</f>
        <v>16.22</v>
      </c>
      <c r="D18" s="2">
        <f>B18*C18/100</f>
        <v>8.5154999999999994</v>
      </c>
      <c r="E18" s="3">
        <f>(D18/6)*100</f>
        <v>141.92499999999998</v>
      </c>
      <c r="F18" s="4">
        <f>(E18-B18)/E18</f>
        <v>0.6300863131935881</v>
      </c>
    </row>
    <row r="19" spans="1:6" hidden="1" x14ac:dyDescent="0.25">
      <c r="A19" s="2" t="str">
        <f>'STATUS INVESTING'!A513</f>
        <v>SUZB3</v>
      </c>
      <c r="B19" s="2">
        <f>'STATUS INVESTING'!B513</f>
        <v>58.6</v>
      </c>
      <c r="C19" s="2">
        <f>'STATUS INVESTING'!C513</f>
        <v>0</v>
      </c>
      <c r="D19" s="2">
        <f>B19*C19/100</f>
        <v>0</v>
      </c>
      <c r="E19" s="3">
        <f>(D19/6)*100</f>
        <v>0</v>
      </c>
      <c r="F19" s="4" t="e">
        <f>(E19-B19)/E19</f>
        <v>#DIV/0!</v>
      </c>
    </row>
    <row r="20" spans="1:6" x14ac:dyDescent="0.25">
      <c r="A20" s="2" t="str">
        <f>'STATUS INVESTING'!A400</f>
        <v>ODER4</v>
      </c>
      <c r="B20" s="2">
        <f>'STATUS INVESTING'!B400</f>
        <v>1.6</v>
      </c>
      <c r="C20" s="2">
        <f>'STATUS INVESTING'!C400</f>
        <v>16.010000000000002</v>
      </c>
      <c r="D20" s="2">
        <f>B20*C20/100</f>
        <v>0.25616000000000005</v>
      </c>
      <c r="E20" s="3">
        <f>(D20/6)*100</f>
        <v>4.2693333333333339</v>
      </c>
      <c r="F20" s="4">
        <f>(E20-B20)/E20</f>
        <v>0.62523422860712052</v>
      </c>
    </row>
    <row r="21" spans="1:6" x14ac:dyDescent="0.25">
      <c r="A21" s="2" t="str">
        <f>'STATUS INVESTING'!A179</f>
        <v>CSMG3</v>
      </c>
      <c r="B21" s="2">
        <f>'STATUS INVESTING'!B179</f>
        <v>17.809999999999999</v>
      </c>
      <c r="C21" s="2">
        <f>'STATUS INVESTING'!C179</f>
        <v>15.81</v>
      </c>
      <c r="D21" s="2">
        <f>B21*C21/100</f>
        <v>2.8157610000000002</v>
      </c>
      <c r="E21" s="3">
        <f>(D21/6)*100</f>
        <v>46.929349999999999</v>
      </c>
      <c r="F21" s="4">
        <f>(E21-B21)/E21</f>
        <v>0.62049335863377608</v>
      </c>
    </row>
    <row r="22" spans="1:6" x14ac:dyDescent="0.25">
      <c r="A22" s="2" t="str">
        <f>'STATUS INVESTING'!A163</f>
        <v>CPLE3</v>
      </c>
      <c r="B22" s="2">
        <f>'STATUS INVESTING'!B163</f>
        <v>5.76</v>
      </c>
      <c r="C22" s="2">
        <f>'STATUS INVESTING'!C163</f>
        <v>15.28</v>
      </c>
      <c r="D22" s="2">
        <f>B22*C22/100</f>
        <v>0.88012800000000002</v>
      </c>
      <c r="E22" s="3">
        <f>(D22/6)*100</f>
        <v>14.668800000000001</v>
      </c>
      <c r="F22" s="4">
        <f>(E22-B22)/E22</f>
        <v>0.60732984293193726</v>
      </c>
    </row>
    <row r="23" spans="1:6" hidden="1" x14ac:dyDescent="0.25">
      <c r="A23" s="2" t="str">
        <f>'STATUS INVESTING'!A265</f>
        <v>GBIO33</v>
      </c>
      <c r="B23" s="2">
        <f>'STATUS INVESTING'!B265</f>
        <v>10.4</v>
      </c>
      <c r="C23" s="2">
        <f>'STATUS INVESTING'!C265</f>
        <v>0</v>
      </c>
      <c r="D23" s="2">
        <f>B23*C23/100</f>
        <v>0</v>
      </c>
      <c r="E23" s="3">
        <f>(D23/6)*100</f>
        <v>0</v>
      </c>
      <c r="F23" s="4" t="e">
        <f>(E23-B23)/E23</f>
        <v>#DIV/0!</v>
      </c>
    </row>
    <row r="24" spans="1:6" x14ac:dyDescent="0.25">
      <c r="A24" s="2" t="str">
        <f>'STATUS INVESTING'!A165</f>
        <v>CPLE6</v>
      </c>
      <c r="B24" s="2">
        <f>'STATUS INVESTING'!B165</f>
        <v>6.43</v>
      </c>
      <c r="C24" s="2">
        <f>'STATUS INVESTING'!C165</f>
        <v>15.06</v>
      </c>
      <c r="D24" s="2">
        <f>B24*C24/100</f>
        <v>0.96835799999999994</v>
      </c>
      <c r="E24" s="3">
        <f>(D24/6)*100</f>
        <v>16.139299999999999</v>
      </c>
      <c r="F24" s="4">
        <f>(E24-B24)/E24</f>
        <v>0.60159362549800799</v>
      </c>
    </row>
    <row r="25" spans="1:6" x14ac:dyDescent="0.25">
      <c r="A25" s="2" t="str">
        <f>'STATUS INVESTING'!A516</f>
        <v>TAEE4</v>
      </c>
      <c r="B25" s="2">
        <f>'STATUS INVESTING'!B516</f>
        <v>13.38</v>
      </c>
      <c r="C25" s="2">
        <f>'STATUS INVESTING'!C516</f>
        <v>13.24</v>
      </c>
      <c r="D25" s="2">
        <f>B25*C25/100</f>
        <v>1.7715120000000002</v>
      </c>
      <c r="E25" s="3">
        <f>(D25/6)*108</f>
        <v>31.887216000000002</v>
      </c>
      <c r="F25" s="4">
        <f>(E25-B25)/E25</f>
        <v>0.58039610607586434</v>
      </c>
    </row>
    <row r="26" spans="1:6" x14ac:dyDescent="0.25">
      <c r="A26" s="2" t="str">
        <f>'STATUS INVESTING'!A267</f>
        <v>GEPA4</v>
      </c>
      <c r="B26" s="2">
        <f>'STATUS INVESTING'!B267</f>
        <v>36.630000000000003</v>
      </c>
      <c r="C26" s="2">
        <f>'STATUS INVESTING'!C267</f>
        <v>13.18</v>
      </c>
      <c r="D26" s="2">
        <f>B26*C26/100</f>
        <v>4.8278340000000002</v>
      </c>
      <c r="E26" s="3">
        <f>(D26/6)*108</f>
        <v>86.901011999999994</v>
      </c>
      <c r="F26" s="4">
        <f>(E26-B26)/E26</f>
        <v>0.57848592142977573</v>
      </c>
    </row>
    <row r="27" spans="1:6" x14ac:dyDescent="0.25">
      <c r="A27" s="2" t="str">
        <f>'STATUS INVESTING'!A138</f>
        <v>CEPE6</v>
      </c>
      <c r="B27" s="2">
        <f>'STATUS INVESTING'!B138</f>
        <v>27.12</v>
      </c>
      <c r="C27" s="2">
        <f>'STATUS INVESTING'!C138</f>
        <v>14.13</v>
      </c>
      <c r="D27" s="2">
        <f>B27*C27/100</f>
        <v>3.8320560000000006</v>
      </c>
      <c r="E27" s="3">
        <f>(D27/6)*100</f>
        <v>63.86760000000001</v>
      </c>
      <c r="F27" s="4">
        <f>(E27-B27)/E27</f>
        <v>0.57537154989384287</v>
      </c>
    </row>
    <row r="28" spans="1:6" x14ac:dyDescent="0.25">
      <c r="A28" s="2" t="str">
        <f>'STATUS INVESTING'!A515</f>
        <v>TAEE3</v>
      </c>
      <c r="B28" s="2">
        <f>'STATUS INVESTING'!B515</f>
        <v>13.27</v>
      </c>
      <c r="C28" s="2">
        <f>'STATUS INVESTING'!C515</f>
        <v>13.35</v>
      </c>
      <c r="D28" s="2">
        <f>B28*C28/100</f>
        <v>1.7715449999999999</v>
      </c>
      <c r="E28" s="3">
        <f>(D28/6)*100</f>
        <v>29.525750000000002</v>
      </c>
      <c r="F28" s="4">
        <f>(E28-B28)/E28</f>
        <v>0.550561797752809</v>
      </c>
    </row>
    <row r="29" spans="1:6" x14ac:dyDescent="0.25">
      <c r="A29" s="2" t="str">
        <f>'STATUS INVESTING'!A514</f>
        <v>TAEE11</v>
      </c>
      <c r="B29" s="2">
        <f>'STATUS INVESTING'!B514</f>
        <v>40</v>
      </c>
      <c r="C29" s="2">
        <f>'STATUS INVESTING'!C514</f>
        <v>13.29</v>
      </c>
      <c r="D29" s="2">
        <f>B29*C29/100</f>
        <v>5.3159999999999989</v>
      </c>
      <c r="E29" s="3">
        <f>(D29/6)*100</f>
        <v>88.59999999999998</v>
      </c>
      <c r="F29" s="4">
        <f>(E29-B29)/E29</f>
        <v>0.54853273137697511</v>
      </c>
    </row>
    <row r="30" spans="1:6" x14ac:dyDescent="0.25">
      <c r="A30" s="2" t="str">
        <f>'STATUS INVESTING'!A8</f>
        <v>AFLT3</v>
      </c>
      <c r="B30" s="2">
        <f>'STATUS INVESTING'!B8</f>
        <v>9.8800000000000008</v>
      </c>
      <c r="C30" s="2">
        <f>'STATUS INVESTING'!C8</f>
        <v>13.01</v>
      </c>
      <c r="D30" s="2">
        <f>B30*C30/100</f>
        <v>1.2853880000000002</v>
      </c>
      <c r="E30" s="3">
        <f>(D30/6)*100</f>
        <v>21.423133333333336</v>
      </c>
      <c r="F30" s="4">
        <f>(E30-B30)/E30</f>
        <v>0.53881629515757112</v>
      </c>
    </row>
    <row r="31" spans="1:6" x14ac:dyDescent="0.25">
      <c r="A31" s="2" t="str">
        <f>'STATUS INVESTING'!A266</f>
        <v>GEPA3</v>
      </c>
      <c r="B31" s="2">
        <f>'STATUS INVESTING'!B266</f>
        <v>37.200000000000003</v>
      </c>
      <c r="C31" s="2">
        <f>'STATUS INVESTING'!C266</f>
        <v>12.97</v>
      </c>
      <c r="D31" s="2">
        <f>B31*C31/100</f>
        <v>4.82484</v>
      </c>
      <c r="E31" s="3">
        <f>(D31/6)*100</f>
        <v>80.414000000000001</v>
      </c>
      <c r="F31" s="4">
        <f>(E31-B31)/E31</f>
        <v>0.53739398612181954</v>
      </c>
    </row>
    <row r="32" spans="1:6" x14ac:dyDescent="0.25">
      <c r="A32" s="2" t="str">
        <f>'STATUS INVESTING'!A137</f>
        <v>CEPE5</v>
      </c>
      <c r="B32" s="2">
        <f>'STATUS INVESTING'!B137</f>
        <v>27</v>
      </c>
      <c r="C32" s="2">
        <f>'STATUS INVESTING'!C137</f>
        <v>12.9</v>
      </c>
      <c r="D32" s="2">
        <f>B32*C32/100</f>
        <v>3.4830000000000001</v>
      </c>
      <c r="E32" s="3">
        <f>(D32/6)*100</f>
        <v>58.050000000000004</v>
      </c>
      <c r="F32" s="4">
        <f>(E32-B32)/E32</f>
        <v>0.53488372093023262</v>
      </c>
    </row>
    <row r="33" spans="1:6" x14ac:dyDescent="0.25">
      <c r="A33" s="2" t="str">
        <f>'STATUS INVESTING'!A215</f>
        <v>EKTR4</v>
      </c>
      <c r="B33" s="2">
        <f>'STATUS INVESTING'!B215</f>
        <v>27</v>
      </c>
      <c r="C33" s="2">
        <f>'STATUS INVESTING'!C215</f>
        <v>11.83</v>
      </c>
      <c r="D33" s="2">
        <f>B33*C33/100</f>
        <v>3.1941000000000002</v>
      </c>
      <c r="E33" s="3">
        <f>(D33/6)*108</f>
        <v>57.4938</v>
      </c>
      <c r="F33" s="4">
        <f>(E33-B33)/E33</f>
        <v>0.53038414576876114</v>
      </c>
    </row>
    <row r="34" spans="1:6" x14ac:dyDescent="0.25">
      <c r="A34" s="2" t="str">
        <f>'STATUS INVESTING'!A543</f>
        <v>TRPL4</v>
      </c>
      <c r="B34" s="2">
        <f>'STATUS INVESTING'!B543</f>
        <v>27.17</v>
      </c>
      <c r="C34" s="2">
        <f>'STATUS INVESTING'!C543</f>
        <v>11.46</v>
      </c>
      <c r="D34" s="2">
        <f>B34*C34/100</f>
        <v>3.1136820000000007</v>
      </c>
      <c r="E34" s="3">
        <f>(D34/6)*108</f>
        <v>56.04627600000002</v>
      </c>
      <c r="F34" s="4">
        <f>(E34-B34)/E34</f>
        <v>0.5152220283110337</v>
      </c>
    </row>
    <row r="35" spans="1:6" x14ac:dyDescent="0.25">
      <c r="A35" s="2" t="str">
        <f>'STATUS INVESTING'!A195</f>
        <v>CYRE3</v>
      </c>
      <c r="B35" s="2">
        <f>'STATUS INVESTING'!B195</f>
        <v>26.2</v>
      </c>
      <c r="C35" s="2">
        <f>'STATUS INVESTING'!C195</f>
        <v>11.09</v>
      </c>
      <c r="D35" s="2">
        <f>B35*C35/100</f>
        <v>2.9055800000000001</v>
      </c>
      <c r="E35" s="3">
        <f>(D35/6)*100</f>
        <v>48.426333333333332</v>
      </c>
      <c r="F35" s="4">
        <f>(E35-B35)/E35</f>
        <v>0.45897204688908927</v>
      </c>
    </row>
    <row r="36" spans="1:6" x14ac:dyDescent="0.25">
      <c r="A36" s="2" t="str">
        <f>'STATUS INVESTING'!A161</f>
        <v>CPFE3</v>
      </c>
      <c r="B36" s="2">
        <f>'STATUS INVESTING'!B161</f>
        <v>29.87</v>
      </c>
      <c r="C36" s="2">
        <f>'STATUS INVESTING'!C161</f>
        <v>11.06</v>
      </c>
      <c r="D36" s="2">
        <f>B36*C36/100</f>
        <v>3.3036220000000003</v>
      </c>
      <c r="E36" s="3">
        <f>(D36/6)*100</f>
        <v>55.060366666666674</v>
      </c>
      <c r="F36" s="4">
        <f>(E36-B36)/E36</f>
        <v>0.45750452079566006</v>
      </c>
    </row>
    <row r="37" spans="1:6" x14ac:dyDescent="0.25">
      <c r="A37" s="2" t="str">
        <f>'STATUS INVESTING'!A182</f>
        <v>CSRN5</v>
      </c>
      <c r="B37" s="2">
        <f>'STATUS INVESTING'!B182</f>
        <v>17</v>
      </c>
      <c r="C37" s="2">
        <f>'STATUS INVESTING'!C182</f>
        <v>10.99</v>
      </c>
      <c r="D37" s="2">
        <f>B37*C37/100</f>
        <v>1.8683000000000001</v>
      </c>
      <c r="E37" s="3">
        <f>(D37/6)*100</f>
        <v>31.138333333333335</v>
      </c>
      <c r="F37" s="4">
        <f>(E37-B37)/E37</f>
        <v>0.45404913557779802</v>
      </c>
    </row>
    <row r="38" spans="1:6" hidden="1" x14ac:dyDescent="0.25">
      <c r="A38" s="2" t="str">
        <f>'STATUS INVESTING'!A541</f>
        <v>TRIS3</v>
      </c>
      <c r="B38" s="2">
        <f>'STATUS INVESTING'!B541</f>
        <v>10.81</v>
      </c>
      <c r="C38" s="2">
        <f>'STATUS INVESTING'!C541</f>
        <v>2.2400000000000002</v>
      </c>
      <c r="D38" s="2">
        <f>B38*C38/100</f>
        <v>0.24214400000000005</v>
      </c>
      <c r="E38" s="3">
        <f>(D38/6)*100</f>
        <v>4.0357333333333338</v>
      </c>
      <c r="F38" s="4">
        <f>(E38-B38)/E38</f>
        <v>-1.6785714285714284</v>
      </c>
    </row>
    <row r="39" spans="1:6" x14ac:dyDescent="0.25">
      <c r="A39" s="2" t="str">
        <f>'STATUS INVESTING'!A141</f>
        <v>CESP6</v>
      </c>
      <c r="B39" s="2">
        <f>'STATUS INVESTING'!B141</f>
        <v>23.9</v>
      </c>
      <c r="C39" s="2">
        <f>'STATUS INVESTING'!C141</f>
        <v>10.86</v>
      </c>
      <c r="D39" s="2">
        <f>B39*C39/100</f>
        <v>2.5955399999999997</v>
      </c>
      <c r="E39" s="3">
        <f>(D39/6)*100</f>
        <v>43.259</v>
      </c>
      <c r="F39" s="4">
        <f>(E39-B39)/E39</f>
        <v>0.44751381215469616</v>
      </c>
    </row>
    <row r="40" spans="1:6" x14ac:dyDescent="0.25">
      <c r="A40" s="2" t="str">
        <f>'STATUS INVESTING'!A197</f>
        <v>DIRR3</v>
      </c>
      <c r="B40" s="2">
        <f>'STATUS INVESTING'!B197</f>
        <v>14.18</v>
      </c>
      <c r="C40" s="2">
        <f>'STATUS INVESTING'!C197</f>
        <v>10.58</v>
      </c>
      <c r="D40" s="2">
        <f>B40*C40/100</f>
        <v>1.5002439999999999</v>
      </c>
      <c r="E40" s="3">
        <f>(D40/6)*100</f>
        <v>25.004066666666663</v>
      </c>
      <c r="F40" s="4">
        <f>(E40-B40)/E40</f>
        <v>0.43289224952741012</v>
      </c>
    </row>
    <row r="41" spans="1:6" hidden="1" x14ac:dyDescent="0.25">
      <c r="A41" s="2" t="str">
        <f>'STATUS INVESTING'!A217</f>
        <v>ELEK4</v>
      </c>
      <c r="B41" s="2">
        <f>'STATUS INVESTING'!B217</f>
        <v>36.99</v>
      </c>
      <c r="C41" s="2">
        <f>'STATUS INVESTING'!C217</f>
        <v>0</v>
      </c>
      <c r="D41" s="2">
        <f>B41*C41/100</f>
        <v>0</v>
      </c>
      <c r="E41" s="3">
        <f>(D41/6)*100</f>
        <v>0</v>
      </c>
      <c r="F41" s="4" t="e">
        <f>(E41-B41)/E41</f>
        <v>#DIV/0!</v>
      </c>
    </row>
    <row r="42" spans="1:6" x14ac:dyDescent="0.25">
      <c r="A42" s="2" t="str">
        <f>'STATUS INVESTING'!A220</f>
        <v>ELET6</v>
      </c>
      <c r="B42" s="2">
        <f>'STATUS INVESTING'!B220</f>
        <v>45.76</v>
      </c>
      <c r="C42" s="2">
        <f>'STATUS INVESTING'!C220</f>
        <v>9.6300000000000008</v>
      </c>
      <c r="D42" s="2">
        <f>B42*C42/100</f>
        <v>4.4066879999999999</v>
      </c>
      <c r="E42" s="3">
        <f>(D42/6)*108</f>
        <v>79.320384000000004</v>
      </c>
      <c r="F42" s="4">
        <f>(E42-B42)/E42</f>
        <v>0.42309911157263186</v>
      </c>
    </row>
    <row r="43" spans="1:6" x14ac:dyDescent="0.25">
      <c r="A43" s="2" t="str">
        <f>'STATUS INVESTING'!A50</f>
        <v>BEEF3</v>
      </c>
      <c r="B43" s="2">
        <f>'STATUS INVESTING'!B50</f>
        <v>10.130000000000001</v>
      </c>
      <c r="C43" s="2">
        <f>'STATUS INVESTING'!C50</f>
        <v>10.17</v>
      </c>
      <c r="D43" s="2">
        <f>B43*C43/100</f>
        <v>1.0302210000000001</v>
      </c>
      <c r="E43" s="3">
        <f>(D43/6)*100</f>
        <v>17.170349999999999</v>
      </c>
      <c r="F43" s="4">
        <f>(E43-B43)/E43</f>
        <v>0.41002949852507364</v>
      </c>
    </row>
    <row r="44" spans="1:6" x14ac:dyDescent="0.25">
      <c r="A44" s="2" t="str">
        <f>'STATUS INVESTING'!A224</f>
        <v>EMAE4</v>
      </c>
      <c r="B44" s="2">
        <f>'STATUS INVESTING'!B224</f>
        <v>91.8</v>
      </c>
      <c r="C44" s="2">
        <f>'STATUS INVESTING'!C224</f>
        <v>9.36</v>
      </c>
      <c r="D44" s="2">
        <f>B44*C44/100</f>
        <v>8.5924800000000001</v>
      </c>
      <c r="E44" s="3">
        <f>(D44/6)*108</f>
        <v>154.66463999999999</v>
      </c>
      <c r="F44" s="4">
        <f>(E44-B44)/E44</f>
        <v>0.40645773979107314</v>
      </c>
    </row>
    <row r="45" spans="1:6" x14ac:dyDescent="0.25">
      <c r="A45" s="2" t="str">
        <f>'STATUS INVESTING'!A542</f>
        <v>TRPL3</v>
      </c>
      <c r="B45" s="2">
        <f>'STATUS INVESTING'!B542</f>
        <v>31.9</v>
      </c>
      <c r="C45" s="2">
        <f>'STATUS INVESTING'!C542</f>
        <v>9.76</v>
      </c>
      <c r="D45" s="2">
        <f>B45*C45/100</f>
        <v>3.1134399999999998</v>
      </c>
      <c r="E45" s="3">
        <f>(D45/6)*100</f>
        <v>51.890666666666661</v>
      </c>
      <c r="F45" s="4">
        <f>(E45-B45)/E45</f>
        <v>0.38524590163934425</v>
      </c>
    </row>
    <row r="46" spans="1:6" hidden="1" x14ac:dyDescent="0.25">
      <c r="A46" s="2" t="str">
        <f>'STATUS INVESTING'!A345</f>
        <v>LUXM3</v>
      </c>
      <c r="B46" s="2">
        <f>'STATUS INVESTING'!B345</f>
        <v>0</v>
      </c>
      <c r="C46" s="2">
        <f>'STATUS INVESTING'!C345</f>
        <v>0</v>
      </c>
      <c r="D46" s="2">
        <f>B46*C46/100</f>
        <v>0</v>
      </c>
      <c r="E46" s="3">
        <f>(D46/6)*100</f>
        <v>0</v>
      </c>
      <c r="F46" s="4" t="e">
        <f>(E46-B46)/E46</f>
        <v>#DIV/0!</v>
      </c>
    </row>
    <row r="47" spans="1:6" hidden="1" x14ac:dyDescent="0.25">
      <c r="A47" s="2" t="str">
        <f>'STATUS INVESTING'!A278</f>
        <v>GPCP3</v>
      </c>
      <c r="B47" s="2">
        <f>'STATUS INVESTING'!B278</f>
        <v>51</v>
      </c>
      <c r="C47" s="2">
        <f>'STATUS INVESTING'!C278</f>
        <v>2.25</v>
      </c>
      <c r="D47" s="2">
        <f>B47*C47/100</f>
        <v>1.1475</v>
      </c>
      <c r="E47" s="3">
        <f>(D47/6)*100</f>
        <v>19.125</v>
      </c>
      <c r="F47" s="4">
        <f>(E47-B47)/E47</f>
        <v>-1.6666666666666667</v>
      </c>
    </row>
    <row r="48" spans="1:6" x14ac:dyDescent="0.25">
      <c r="A48" s="2" t="str">
        <f>'STATUS INVESTING'!A181</f>
        <v>CSRN3</v>
      </c>
      <c r="B48" s="2">
        <f>'STATUS INVESTING'!B181</f>
        <v>18.399999999999999</v>
      </c>
      <c r="C48" s="2">
        <f>'STATUS INVESTING'!C181</f>
        <v>9.23</v>
      </c>
      <c r="D48" s="2">
        <f>B48*C48/100</f>
        <v>1.6983199999999998</v>
      </c>
      <c r="E48" s="3">
        <f>(D48/6)*100</f>
        <v>28.305333333333333</v>
      </c>
      <c r="F48" s="4">
        <f>(E48-B48)/E48</f>
        <v>0.34994582881906833</v>
      </c>
    </row>
    <row r="49" spans="1:6" hidden="1" x14ac:dyDescent="0.25">
      <c r="A49" s="2" t="str">
        <f>'STATUS INVESTING'!A546</f>
        <v>TXRX4</v>
      </c>
      <c r="B49" s="2">
        <f>'STATUS INVESTING'!B546</f>
        <v>9.86</v>
      </c>
      <c r="C49" s="2">
        <f>'STATUS INVESTING'!C546</f>
        <v>0</v>
      </c>
      <c r="D49" s="2">
        <f>B49*C49/100</f>
        <v>0</v>
      </c>
      <c r="E49" s="3">
        <f>(D49/6)*100</f>
        <v>0</v>
      </c>
      <c r="F49" s="4" t="e">
        <f>(E49-B49)/E49</f>
        <v>#DIV/0!</v>
      </c>
    </row>
    <row r="50" spans="1:6" hidden="1" x14ac:dyDescent="0.25">
      <c r="A50" s="2" t="str">
        <f>'STATUS INVESTING'!A444</f>
        <v>PTNT4</v>
      </c>
      <c r="B50" s="2">
        <f>'STATUS INVESTING'!B444</f>
        <v>5.57</v>
      </c>
      <c r="C50" s="2">
        <f>'STATUS INVESTING'!C444</f>
        <v>0</v>
      </c>
      <c r="D50" s="2">
        <f>B50*C50/100</f>
        <v>0</v>
      </c>
      <c r="E50" s="3">
        <f>(D50/6)*100</f>
        <v>0</v>
      </c>
      <c r="F50" s="4" t="e">
        <f>(E50-B50)/E50</f>
        <v>#DIV/0!</v>
      </c>
    </row>
    <row r="51" spans="1:6" x14ac:dyDescent="0.25">
      <c r="A51" s="2" t="str">
        <f>'STATUS INVESTING'!A139</f>
        <v>CESP3</v>
      </c>
      <c r="B51" s="2">
        <f>'STATUS INVESTING'!B139</f>
        <v>28.25</v>
      </c>
      <c r="C51" s="2">
        <f>'STATUS INVESTING'!C139</f>
        <v>9.19</v>
      </c>
      <c r="D51" s="2">
        <f>B51*C51/100</f>
        <v>2.5961750000000001</v>
      </c>
      <c r="E51" s="3">
        <f>(D51/6)*100</f>
        <v>43.269583333333337</v>
      </c>
      <c r="F51" s="4">
        <f>(E51-B51)/E51</f>
        <v>0.34711643090315564</v>
      </c>
    </row>
    <row r="52" spans="1:6" x14ac:dyDescent="0.25">
      <c r="A52" s="2" t="str">
        <f>'STATUS INVESTING'!A83</f>
        <v>BRDT3</v>
      </c>
      <c r="B52" s="2">
        <f>'STATUS INVESTING'!B83</f>
        <v>27.5</v>
      </c>
      <c r="C52" s="2">
        <f>'STATUS INVESTING'!C83</f>
        <v>9.1</v>
      </c>
      <c r="D52" s="2">
        <f>B52*C52/100</f>
        <v>2.5024999999999999</v>
      </c>
      <c r="E52" s="3">
        <f>(D52/6)*100</f>
        <v>41.708333333333329</v>
      </c>
      <c r="F52" s="4">
        <f>(E52-B52)/E52</f>
        <v>0.34065934065934056</v>
      </c>
    </row>
    <row r="53" spans="1:6" hidden="1" x14ac:dyDescent="0.25">
      <c r="A53" s="2" t="str">
        <f>'STATUS INVESTING'!A572</f>
        <v>WLMM4</v>
      </c>
      <c r="B53" s="2">
        <f>'STATUS INVESTING'!B572</f>
        <v>35</v>
      </c>
      <c r="C53" s="2">
        <f>'STATUS INVESTING'!C572</f>
        <v>1.32</v>
      </c>
      <c r="D53" s="2">
        <f>B53*C53/100</f>
        <v>0.46200000000000002</v>
      </c>
      <c r="E53" s="3">
        <f>(D53/6)*100</f>
        <v>7.7</v>
      </c>
      <c r="F53" s="4">
        <f>(E53-B53)/E53</f>
        <v>-3.5454545454545454</v>
      </c>
    </row>
    <row r="54" spans="1:6" x14ac:dyDescent="0.25">
      <c r="A54" s="2" t="str">
        <f>'STATUS INVESTING'!A150</f>
        <v>CMIG4</v>
      </c>
      <c r="B54" s="2">
        <f>'STATUS INVESTING'!B150</f>
        <v>13.8</v>
      </c>
      <c r="C54" s="2">
        <f>'STATUS INVESTING'!C150</f>
        <v>8.8800000000000008</v>
      </c>
      <c r="D54" s="2">
        <f>B54*C54/100</f>
        <v>1.2254400000000001</v>
      </c>
      <c r="E54" s="3">
        <f>(D54/6)*100</f>
        <v>20.423999999999999</v>
      </c>
      <c r="F54" s="4">
        <f>(E54-B54)/E54</f>
        <v>0.32432432432432429</v>
      </c>
    </row>
    <row r="55" spans="1:6" hidden="1" x14ac:dyDescent="0.25">
      <c r="A55" s="2" t="str">
        <f>'STATUS INVESTING'!A558</f>
        <v>VIVR3</v>
      </c>
      <c r="B55" s="2">
        <f>'STATUS INVESTING'!B558</f>
        <v>2.42</v>
      </c>
      <c r="C55" s="2">
        <f>'STATUS INVESTING'!C558</f>
        <v>0</v>
      </c>
      <c r="D55" s="2">
        <f>B55*C55/100</f>
        <v>0</v>
      </c>
      <c r="E55" s="3">
        <f>(D55/6)*100</f>
        <v>0</v>
      </c>
      <c r="F55" s="4" t="e">
        <f>(E55-B55)/E55</f>
        <v>#DIV/0!</v>
      </c>
    </row>
    <row r="56" spans="1:6" x14ac:dyDescent="0.25">
      <c r="A56" s="2" t="str">
        <f>'STATUS INVESTING'!A218</f>
        <v>ELET3</v>
      </c>
      <c r="B56" s="2">
        <f>'STATUS INVESTING'!B218</f>
        <v>45.61</v>
      </c>
      <c r="C56" s="2">
        <f>'STATUS INVESTING'!C218</f>
        <v>8.7799999999999994</v>
      </c>
      <c r="D56" s="2">
        <f>B56*C56/100</f>
        <v>4.0045579999999994</v>
      </c>
      <c r="E56" s="3">
        <f>(D56/6)*100</f>
        <v>66.742633333333316</v>
      </c>
      <c r="F56" s="4">
        <f>(E56-B56)/E56</f>
        <v>0.31662870159453288</v>
      </c>
    </row>
    <row r="57" spans="1:6" hidden="1" x14ac:dyDescent="0.25">
      <c r="A57" s="2" t="str">
        <f>'STATUS INVESTING'!A464</f>
        <v>RNEW4</v>
      </c>
      <c r="B57" s="2">
        <f>'STATUS INVESTING'!B464</f>
        <v>4.21</v>
      </c>
      <c r="C57" s="2">
        <f>'STATUS INVESTING'!C464</f>
        <v>0</v>
      </c>
      <c r="D57" s="2">
        <f>B57*C57/100</f>
        <v>0</v>
      </c>
      <c r="E57" s="3">
        <f>(D57/6)*100</f>
        <v>0</v>
      </c>
      <c r="F57" s="4" t="e">
        <f>(E57-B57)/E57</f>
        <v>#DIV/0!</v>
      </c>
    </row>
    <row r="58" spans="1:6" x14ac:dyDescent="0.25">
      <c r="A58" s="2" t="str">
        <f>'STATUS INVESTING'!A445</f>
        <v>QUAL3</v>
      </c>
      <c r="B58" s="2">
        <f>'STATUS INVESTING'!B445</f>
        <v>28.45</v>
      </c>
      <c r="C58" s="2">
        <f>'STATUS INVESTING'!C445</f>
        <v>8.08</v>
      </c>
      <c r="D58" s="2">
        <f>B58*C58/100</f>
        <v>2.2987600000000001</v>
      </c>
      <c r="E58" s="3">
        <f>(D58/6)*108</f>
        <v>41.377679999999998</v>
      </c>
      <c r="F58" s="4">
        <f>(E58-B58)/E58</f>
        <v>0.31243124312431242</v>
      </c>
    </row>
    <row r="59" spans="1:6" x14ac:dyDescent="0.25">
      <c r="A59" s="2" t="str">
        <f>'STATUS INVESTING'!A140</f>
        <v>CESP5</v>
      </c>
      <c r="B59" s="2">
        <f>'STATUS INVESTING'!B140</f>
        <v>39</v>
      </c>
      <c r="C59" s="2">
        <f>'STATUS INVESTING'!C140</f>
        <v>8.64</v>
      </c>
      <c r="D59" s="2">
        <f>B59*C59/100</f>
        <v>3.3696000000000002</v>
      </c>
      <c r="E59" s="3">
        <f>(D59/6)*100</f>
        <v>56.16</v>
      </c>
      <c r="F59" s="4">
        <f>(E59-B59)/E59</f>
        <v>0.30555555555555552</v>
      </c>
    </row>
    <row r="60" spans="1:6" x14ac:dyDescent="0.25">
      <c r="A60" s="2" t="str">
        <f>'STATUS INVESTING'!A346</f>
        <v>LUXM4</v>
      </c>
      <c r="B60" s="2">
        <f>'STATUS INVESTING'!B346</f>
        <v>72.86</v>
      </c>
      <c r="C60" s="2">
        <f>'STATUS INVESTING'!C346</f>
        <v>8.6199999999999992</v>
      </c>
      <c r="D60" s="2">
        <f>B60*C60/100</f>
        <v>6.2805319999999991</v>
      </c>
      <c r="E60" s="3">
        <f>(D60/6)*100</f>
        <v>104.67553333333332</v>
      </c>
      <c r="F60" s="4">
        <f>(E60-B60)/E60</f>
        <v>0.30394431554524354</v>
      </c>
    </row>
    <row r="61" spans="1:6" x14ac:dyDescent="0.25">
      <c r="A61" s="2" t="str">
        <f>'STATUS INVESTING'!A219</f>
        <v>ELET5</v>
      </c>
      <c r="B61" s="2">
        <f>'STATUS INVESTING'!B219</f>
        <v>63.23</v>
      </c>
      <c r="C61" s="2">
        <f>'STATUS INVESTING'!C219</f>
        <v>8.56</v>
      </c>
      <c r="D61" s="2">
        <f>B61*C61/100</f>
        <v>5.4124879999999997</v>
      </c>
      <c r="E61" s="3">
        <f>(D61/6)*100</f>
        <v>90.208133333333336</v>
      </c>
      <c r="F61" s="4">
        <f>(E61-B61)/E61</f>
        <v>0.2990654205607477</v>
      </c>
    </row>
    <row r="62" spans="1:6" x14ac:dyDescent="0.25">
      <c r="A62" s="2" t="str">
        <f>'STATUS INVESTING'!A105</f>
        <v>BSLI4</v>
      </c>
      <c r="B62" s="2">
        <f>'STATUS INVESTING'!B105</f>
        <v>25.55</v>
      </c>
      <c r="C62" s="2">
        <f>'STATUS INVESTING'!C105</f>
        <v>8.19</v>
      </c>
      <c r="D62" s="2">
        <f>B62*C62/100</f>
        <v>2.0925449999999999</v>
      </c>
      <c r="E62" s="3">
        <f>(D62/6)*100</f>
        <v>34.875749999999996</v>
      </c>
      <c r="F62" s="4">
        <f>(E62-B62)/E62</f>
        <v>0.26739926739926728</v>
      </c>
    </row>
    <row r="63" spans="1:6" hidden="1" x14ac:dyDescent="0.25">
      <c r="A63" s="2" t="str">
        <f>'STATUS INVESTING'!A530</f>
        <v>TGMA3</v>
      </c>
      <c r="B63" s="2">
        <f>'STATUS INVESTING'!B530</f>
        <v>24.09</v>
      </c>
      <c r="C63" s="2">
        <f>'STATUS INVESTING'!C530</f>
        <v>2.2000000000000002</v>
      </c>
      <c r="D63" s="2">
        <f>B63*C63/100</f>
        <v>0.52998000000000001</v>
      </c>
      <c r="E63" s="3">
        <f>(D63/6)*100</f>
        <v>8.8330000000000002</v>
      </c>
      <c r="F63" s="4">
        <f>(E63-B63)/E63</f>
        <v>-1.7272727272727273</v>
      </c>
    </row>
    <row r="64" spans="1:6" hidden="1" x14ac:dyDescent="0.25">
      <c r="A64" s="2" t="str">
        <f>'STATUS INVESTING'!A104</f>
        <v>BSLI3</v>
      </c>
      <c r="B64" s="2">
        <f>'STATUS INVESTING'!B104</f>
        <v>37.42</v>
      </c>
      <c r="C64" s="2">
        <f>'STATUS INVESTING'!C104</f>
        <v>5.08</v>
      </c>
      <c r="D64" s="2">
        <f>B64*C64/100</f>
        <v>1.9009360000000002</v>
      </c>
      <c r="E64" s="3">
        <f>(D64/6)*100</f>
        <v>31.682266666666671</v>
      </c>
      <c r="F64" s="4">
        <f>(E64-B64)/E64</f>
        <v>-0.18110236220472431</v>
      </c>
    </row>
    <row r="65" spans="1:6" x14ac:dyDescent="0.25">
      <c r="A65" s="2" t="str">
        <f>'STATUS INVESTING'!A81</f>
        <v>BRAP3</v>
      </c>
      <c r="B65" s="2">
        <f>'STATUS INVESTING'!B81</f>
        <v>61.51</v>
      </c>
      <c r="C65" s="2">
        <f>'STATUS INVESTING'!C81</f>
        <v>8.0500000000000007</v>
      </c>
      <c r="D65" s="2">
        <f>B65*C65/100</f>
        <v>4.9515549999999999</v>
      </c>
      <c r="E65" s="3">
        <f>(D65/6)*100</f>
        <v>82.52591666666666</v>
      </c>
      <c r="F65" s="4">
        <f>(E65-B65)/E65</f>
        <v>0.25465838509316768</v>
      </c>
    </row>
    <row r="66" spans="1:6" hidden="1" x14ac:dyDescent="0.25">
      <c r="A66" s="2" t="str">
        <f>'STATUS INVESTING'!A466</f>
        <v>RPAD3</v>
      </c>
      <c r="B66" s="2">
        <f>'STATUS INVESTING'!B466</f>
        <v>7.4</v>
      </c>
      <c r="C66" s="2">
        <f>'STATUS INVESTING'!C466</f>
        <v>0</v>
      </c>
      <c r="D66" s="2">
        <f>B66*C66/100</f>
        <v>0</v>
      </c>
      <c r="E66" s="3">
        <f>(D66/6)*100</f>
        <v>0</v>
      </c>
      <c r="F66" s="4" t="e">
        <f>(E66-B66)/E66</f>
        <v>#DIV/0!</v>
      </c>
    </row>
    <row r="67" spans="1:6" x14ac:dyDescent="0.25">
      <c r="A67" s="2" t="str">
        <f>'STATUS INVESTING'!A90</f>
        <v>BRGE7</v>
      </c>
      <c r="B67" s="2">
        <f>'STATUS INVESTING'!B90</f>
        <v>5.4</v>
      </c>
      <c r="C67" s="2">
        <f>'STATUS INVESTING'!C90</f>
        <v>7.86</v>
      </c>
      <c r="D67" s="2">
        <f>B67*C67/100</f>
        <v>0.42444000000000004</v>
      </c>
      <c r="E67" s="3">
        <f>(D67/6)*100</f>
        <v>7.0740000000000007</v>
      </c>
      <c r="F67" s="4">
        <f>(E67-B67)/E67</f>
        <v>0.23664122137404583</v>
      </c>
    </row>
    <row r="68" spans="1:6" hidden="1" x14ac:dyDescent="0.25">
      <c r="A68" s="2" t="str">
        <f>'STATUS INVESTING'!A567</f>
        <v>WEST3</v>
      </c>
      <c r="B68" s="2">
        <f>'STATUS INVESTING'!B567</f>
        <v>8.92</v>
      </c>
      <c r="C68" s="2">
        <f>'STATUS INVESTING'!C567</f>
        <v>0</v>
      </c>
      <c r="D68" s="2">
        <f>B68*C68/100</f>
        <v>0</v>
      </c>
      <c r="E68" s="3">
        <f>(D68/6)*100</f>
        <v>0</v>
      </c>
      <c r="F68" s="4" t="e">
        <f>(E68-B68)/E68</f>
        <v>#DIV/0!</v>
      </c>
    </row>
    <row r="69" spans="1:6" hidden="1" x14ac:dyDescent="0.25">
      <c r="A69" s="2" t="str">
        <f>'STATUS INVESTING'!A280</f>
        <v>GPIV33</v>
      </c>
      <c r="B69" s="2">
        <f>'STATUS INVESTING'!B280</f>
        <v>5.0999999999999996</v>
      </c>
      <c r="C69" s="2">
        <f>'STATUS INVESTING'!C280</f>
        <v>0</v>
      </c>
      <c r="D69" s="2">
        <f>B69*C69/100</f>
        <v>0</v>
      </c>
      <c r="E69" s="3">
        <f>(D69/6)*100</f>
        <v>0</v>
      </c>
      <c r="F69" s="4" t="e">
        <f>(E69-B69)/E69</f>
        <v>#DIV/0!</v>
      </c>
    </row>
    <row r="70" spans="1:6" hidden="1" x14ac:dyDescent="0.25">
      <c r="A70" s="2" t="str">
        <f>'STATUS INVESTING'!A236</f>
        <v>ENMT4</v>
      </c>
      <c r="B70" s="2">
        <f>'STATUS INVESTING'!B236</f>
        <v>59</v>
      </c>
      <c r="C70" s="2">
        <f>'STATUS INVESTING'!C236</f>
        <v>4.09</v>
      </c>
      <c r="D70" s="2">
        <f>B70*C70/100</f>
        <v>2.4131</v>
      </c>
      <c r="E70" s="3">
        <f>(D70/6)*100</f>
        <v>40.218333333333334</v>
      </c>
      <c r="F70" s="4">
        <f>(E70-B70)/E70</f>
        <v>-0.4669926650366748</v>
      </c>
    </row>
    <row r="71" spans="1:6" hidden="1" x14ac:dyDescent="0.25">
      <c r="A71" s="2" t="str">
        <f>'STATUS INVESTING'!A212</f>
        <v>EEEL4</v>
      </c>
      <c r="B71" s="2">
        <f>'STATUS INVESTING'!B212</f>
        <v>592.63</v>
      </c>
      <c r="C71" s="2">
        <f>'STATUS INVESTING'!C212</f>
        <v>4.33</v>
      </c>
      <c r="D71" s="2">
        <f>B71*C71/100</f>
        <v>25.660879000000001</v>
      </c>
      <c r="E71" s="3">
        <f>(D71/6)*100</f>
        <v>427.6813166666667</v>
      </c>
      <c r="F71" s="4">
        <f>(E71-B71)/E71</f>
        <v>-0.38568129330254031</v>
      </c>
    </row>
    <row r="72" spans="1:6" x14ac:dyDescent="0.25">
      <c r="A72" s="2" t="str">
        <f>'STATUS INVESTING'!A82</f>
        <v>BRAP4</v>
      </c>
      <c r="B72" s="2">
        <f>'STATUS INVESTING'!B82</f>
        <v>70.97</v>
      </c>
      <c r="C72" s="2">
        <f>'STATUS INVESTING'!C82</f>
        <v>7.67</v>
      </c>
      <c r="D72" s="2">
        <f>B72*C72/100</f>
        <v>5.4433989999999994</v>
      </c>
      <c r="E72" s="3">
        <f>(D72/6)*100</f>
        <v>90.723316666666648</v>
      </c>
      <c r="F72" s="4">
        <f>(E72-B72)/E72</f>
        <v>0.21773142112125149</v>
      </c>
    </row>
    <row r="73" spans="1:6" hidden="1" x14ac:dyDescent="0.25">
      <c r="A73" s="2" t="str">
        <f>'STATUS INVESTING'!A554</f>
        <v>USIM6</v>
      </c>
      <c r="B73" s="2">
        <f>'STATUS INVESTING'!B554</f>
        <v>24.02</v>
      </c>
      <c r="C73" s="2">
        <f>'STATUS INVESTING'!C554</f>
        <v>0.56999999999999995</v>
      </c>
      <c r="D73" s="2">
        <f>B73*C73/100</f>
        <v>0.13691399999999998</v>
      </c>
      <c r="E73" s="3">
        <f>(D73/6)*100</f>
        <v>2.2818999999999994</v>
      </c>
      <c r="F73" s="4">
        <f>(E73-B73)/E73</f>
        <v>-9.5263157894736867</v>
      </c>
    </row>
    <row r="74" spans="1:6" x14ac:dyDescent="0.25">
      <c r="A74" s="2" t="str">
        <f>'STATUS INVESTING'!A465</f>
        <v>ROMI3</v>
      </c>
      <c r="B74" s="2">
        <f>'STATUS INVESTING'!B465</f>
        <v>29.43</v>
      </c>
      <c r="C74" s="2">
        <f>'STATUS INVESTING'!C465</f>
        <v>6.97</v>
      </c>
      <c r="D74" s="2">
        <f>B74*C74/100</f>
        <v>2.0512709999999998</v>
      </c>
      <c r="E74" s="3">
        <f>(D74/6)*108</f>
        <v>36.922877999999997</v>
      </c>
      <c r="F74" s="4">
        <f>(E74-B74)/E74</f>
        <v>0.2029332058026462</v>
      </c>
    </row>
    <row r="75" spans="1:6" x14ac:dyDescent="0.25">
      <c r="A75" s="2" t="str">
        <f>'STATUS INVESTING'!A160</f>
        <v>CORR4</v>
      </c>
      <c r="B75" s="2">
        <f>'STATUS INVESTING'!B160</f>
        <v>82</v>
      </c>
      <c r="C75" s="2">
        <f>'STATUS INVESTING'!C160</f>
        <v>7.5</v>
      </c>
      <c r="D75" s="2">
        <f>B75*C75/100</f>
        <v>6.15</v>
      </c>
      <c r="E75" s="3">
        <f>(D75/6)*100</f>
        <v>102.50000000000001</v>
      </c>
      <c r="F75" s="4">
        <f>(E75-B75)/E75</f>
        <v>0.20000000000000012</v>
      </c>
    </row>
    <row r="76" spans="1:6" hidden="1" x14ac:dyDescent="0.25">
      <c r="A76" s="2" t="str">
        <f>'STATUS INVESTING'!A143</f>
        <v>CGAS5</v>
      </c>
      <c r="B76" s="2">
        <f>'STATUS INVESTING'!B143</f>
        <v>158.49</v>
      </c>
      <c r="C76" s="2">
        <f>'STATUS INVESTING'!C143</f>
        <v>5.9</v>
      </c>
      <c r="D76" s="2">
        <f>B76*C76/100</f>
        <v>9.3509100000000007</v>
      </c>
      <c r="E76" s="3">
        <f>(D76/6)*100</f>
        <v>155.8485</v>
      </c>
      <c r="F76" s="4">
        <f>(E76-B76)/E76</f>
        <v>-1.694915254237293E-2</v>
      </c>
    </row>
    <row r="77" spans="1:6" hidden="1" x14ac:dyDescent="0.25">
      <c r="A77" s="2" t="str">
        <f>'STATUS INVESTING'!A47</f>
        <v>BBSE3</v>
      </c>
      <c r="B77" s="2">
        <f>'STATUS INVESTING'!B47</f>
        <v>24.19</v>
      </c>
      <c r="C77" s="2">
        <f>'STATUS INVESTING'!C47</f>
        <v>5.59</v>
      </c>
      <c r="D77" s="2">
        <f>B77*C77/100</f>
        <v>1.3522210000000001</v>
      </c>
      <c r="E77" s="3">
        <f>(D77/6)*100</f>
        <v>22.537016666666666</v>
      </c>
      <c r="F77" s="4">
        <f>(E77-B77)/E77</f>
        <v>-7.3345259391771098E-2</v>
      </c>
    </row>
    <row r="78" spans="1:6" hidden="1" x14ac:dyDescent="0.25">
      <c r="A78" s="2" t="str">
        <f>'STATUS INVESTING'!A142</f>
        <v>CGAS3</v>
      </c>
      <c r="B78" s="2">
        <f>'STATUS INVESTING'!B142</f>
        <v>157.19999999999999</v>
      </c>
      <c r="C78" s="2">
        <f>'STATUS INVESTING'!C142</f>
        <v>5.4</v>
      </c>
      <c r="D78" s="2">
        <f>B78*C78/100</f>
        <v>8.4887999999999995</v>
      </c>
      <c r="E78" s="3">
        <f>(D78/6)*100</f>
        <v>141.47999999999999</v>
      </c>
      <c r="F78" s="4">
        <f>(E78-B78)/E78</f>
        <v>-0.1111111111111111</v>
      </c>
    </row>
    <row r="79" spans="1:6" hidden="1" x14ac:dyDescent="0.25">
      <c r="A79" s="2" t="str">
        <f>'STATUS INVESTING'!A239</f>
        <v>EQPA6</v>
      </c>
      <c r="B79" s="2">
        <f>'STATUS INVESTING'!B239</f>
        <v>10.48</v>
      </c>
      <c r="C79" s="2">
        <f>'STATUS INVESTING'!C239</f>
        <v>2.86</v>
      </c>
      <c r="D79" s="2">
        <f>B79*C79/100</f>
        <v>0.29972799999999999</v>
      </c>
      <c r="E79" s="3">
        <f>(D79/6)*100</f>
        <v>4.9954666666666672</v>
      </c>
      <c r="F79" s="4">
        <f>(E79-B79)/E79</f>
        <v>-1.0979020979020977</v>
      </c>
    </row>
    <row r="80" spans="1:6" hidden="1" x14ac:dyDescent="0.25">
      <c r="A80" s="2" t="str">
        <f>'STATUS INVESTING'!A412</f>
        <v>PATI4</v>
      </c>
      <c r="B80" s="2">
        <f>'STATUS INVESTING'!B412</f>
        <v>120</v>
      </c>
      <c r="C80" s="2">
        <f>'STATUS INVESTING'!C412</f>
        <v>4.3099999999999996</v>
      </c>
      <c r="D80" s="2">
        <f>B80*C80/100</f>
        <v>5.1719999999999997</v>
      </c>
      <c r="E80" s="3">
        <f>(D80/6)*100</f>
        <v>86.2</v>
      </c>
      <c r="F80" s="4">
        <f>(E80-B80)/E80</f>
        <v>-0.3921113689095127</v>
      </c>
    </row>
    <row r="81" spans="1:6" hidden="1" x14ac:dyDescent="0.25">
      <c r="A81" s="2" t="str">
        <f>'STATUS INVESTING'!A511</f>
        <v>SULA3</v>
      </c>
      <c r="B81" s="2">
        <f>'STATUS INVESTING'!B511</f>
        <v>12.58</v>
      </c>
      <c r="C81" s="2">
        <f>'STATUS INVESTING'!C511</f>
        <v>4.76</v>
      </c>
      <c r="D81" s="2">
        <f>B81*C81/100</f>
        <v>0.59880800000000001</v>
      </c>
      <c r="E81" s="3">
        <f>(D81/6)*100</f>
        <v>9.9801333333333346</v>
      </c>
      <c r="F81" s="4">
        <f>(E81-B81)/E81</f>
        <v>-0.26050420168067212</v>
      </c>
    </row>
    <row r="82" spans="1:6" x14ac:dyDescent="0.25">
      <c r="A82" s="2" t="str">
        <f>'STATUS INVESTING'!A183</f>
        <v>CSRN6</v>
      </c>
      <c r="B82" s="2">
        <f>'STATUS INVESTING'!B183</f>
        <v>25.1</v>
      </c>
      <c r="C82" s="2">
        <f>'STATUS INVESTING'!C183</f>
        <v>7.44</v>
      </c>
      <c r="D82" s="2">
        <f>B82*C82/100</f>
        <v>1.8674400000000002</v>
      </c>
      <c r="E82" s="3">
        <f>(D82/6)*100</f>
        <v>31.124000000000002</v>
      </c>
      <c r="F82" s="4">
        <f>(E82-B82)/E82</f>
        <v>0.19354838709677422</v>
      </c>
    </row>
    <row r="83" spans="1:6" hidden="1" x14ac:dyDescent="0.25">
      <c r="A83" s="2" t="str">
        <f>'STATUS INVESTING'!A42</f>
        <v>BBAS3</v>
      </c>
      <c r="B83" s="2">
        <f>'STATUS INVESTING'!B42</f>
        <v>35.75</v>
      </c>
      <c r="C83" s="2">
        <f>'STATUS INVESTING'!C42</f>
        <v>5.18</v>
      </c>
      <c r="D83" s="2">
        <f>B83*C83/100</f>
        <v>1.85185</v>
      </c>
      <c r="E83" s="3">
        <f>(D83/6)*100</f>
        <v>30.864166666666666</v>
      </c>
      <c r="F83" s="4">
        <f>(E83-B83)/E83</f>
        <v>-0.15830115830115832</v>
      </c>
    </row>
    <row r="84" spans="1:6" hidden="1" x14ac:dyDescent="0.25">
      <c r="A84" s="2" t="str">
        <f>'STATUS INVESTING'!A89</f>
        <v>BRGE6</v>
      </c>
      <c r="B84" s="2">
        <f>'STATUS INVESTING'!B89</f>
        <v>13.35</v>
      </c>
      <c r="C84" s="2">
        <f>'STATUS INVESTING'!C89</f>
        <v>5.45</v>
      </c>
      <c r="D84" s="2">
        <f>B84*C84/100</f>
        <v>0.72757500000000008</v>
      </c>
      <c r="E84" s="3">
        <f>(D84/6)*100</f>
        <v>12.126250000000001</v>
      </c>
      <c r="F84" s="4">
        <f>(E84-B84)/E84</f>
        <v>-0.10091743119266046</v>
      </c>
    </row>
    <row r="85" spans="1:6" hidden="1" x14ac:dyDescent="0.25">
      <c r="A85" s="2" t="str">
        <f>'STATUS INVESTING'!A247</f>
        <v>EUCA4</v>
      </c>
      <c r="B85" s="2">
        <f>'STATUS INVESTING'!B247</f>
        <v>11.38</v>
      </c>
      <c r="C85" s="2">
        <f>'STATUS INVESTING'!C247</f>
        <v>3.6</v>
      </c>
      <c r="D85" s="2">
        <f>B85*C85/100</f>
        <v>0.40968000000000004</v>
      </c>
      <c r="E85" s="3">
        <f>(D85/6)*100</f>
        <v>6.8280000000000012</v>
      </c>
      <c r="F85" s="4">
        <f>(E85-B85)/E85</f>
        <v>-0.66666666666666652</v>
      </c>
    </row>
    <row r="86" spans="1:6" x14ac:dyDescent="0.25">
      <c r="A86" s="2" t="str">
        <f>'STATUS INVESTING'!A573</f>
        <v>WSON33</v>
      </c>
      <c r="B86" s="2">
        <f>'STATUS INVESTING'!B573</f>
        <v>64.05</v>
      </c>
      <c r="C86" s="2">
        <f>'STATUS INVESTING'!C573</f>
        <v>7.43</v>
      </c>
      <c r="D86" s="2">
        <f>B86*C86/100</f>
        <v>4.7589149999999991</v>
      </c>
      <c r="E86" s="3">
        <f>(D86/6)*100</f>
        <v>79.315249999999978</v>
      </c>
      <c r="F86" s="4">
        <f>(E86-B86)/E86</f>
        <v>0.19246298788694463</v>
      </c>
    </row>
    <row r="87" spans="1:6" hidden="1" x14ac:dyDescent="0.25">
      <c r="A87" s="2" t="str">
        <f>'STATUS INVESTING'!A226</f>
        <v>ENAT3</v>
      </c>
      <c r="B87" s="2">
        <f>'STATUS INVESTING'!B226</f>
        <v>16.37</v>
      </c>
      <c r="C87" s="2">
        <f>'STATUS INVESTING'!C226</f>
        <v>1.18</v>
      </c>
      <c r="D87" s="2">
        <f>B87*C87/100</f>
        <v>0.193166</v>
      </c>
      <c r="E87" s="3">
        <f>(D87/6)*100</f>
        <v>3.2194333333333334</v>
      </c>
      <c r="F87" s="4">
        <f>(E87-B87)/E87</f>
        <v>-4.0847457627118651</v>
      </c>
    </row>
    <row r="88" spans="1:6" hidden="1" x14ac:dyDescent="0.25">
      <c r="A88" s="2" t="str">
        <f>'STATUS INVESTING'!A438</f>
        <v>PRNR3</v>
      </c>
      <c r="B88" s="2">
        <f>'STATUS INVESTING'!B438</f>
        <v>8.81</v>
      </c>
      <c r="C88" s="2">
        <f>'STATUS INVESTING'!C438</f>
        <v>0</v>
      </c>
      <c r="D88" s="2">
        <f>B88*C88/100</f>
        <v>0</v>
      </c>
      <c r="E88" s="3">
        <f>(D88/6)*100</f>
        <v>0</v>
      </c>
      <c r="F88" s="4" t="e">
        <f>(E88-B88)/E88</f>
        <v>#DIV/0!</v>
      </c>
    </row>
    <row r="89" spans="1:6" x14ac:dyDescent="0.25">
      <c r="A89" s="2" t="str">
        <f>'STATUS INVESTING'!A547</f>
        <v>UCAS3</v>
      </c>
      <c r="B89" s="2">
        <f>'STATUS INVESTING'!B547</f>
        <v>5.35</v>
      </c>
      <c r="C89" s="2">
        <f>'STATUS INVESTING'!C547</f>
        <v>7.4</v>
      </c>
      <c r="D89" s="2">
        <f>B89*C89/100</f>
        <v>0.39589999999999997</v>
      </c>
      <c r="E89" s="3">
        <f>(D89/6)*100</f>
        <v>6.5983333333333327</v>
      </c>
      <c r="F89" s="4">
        <f>(E89-B89)/E89</f>
        <v>0.18918918918918917</v>
      </c>
    </row>
    <row r="90" spans="1:6" hidden="1" x14ac:dyDescent="0.25">
      <c r="A90" s="2" t="str">
        <f>'STATUS INVESTING'!A509</f>
        <v>STTR3</v>
      </c>
      <c r="B90" s="2">
        <f>'STATUS INVESTING'!B509</f>
        <v>0</v>
      </c>
      <c r="C90" s="2">
        <f>'STATUS INVESTING'!C509</f>
        <v>0</v>
      </c>
      <c r="D90" s="2">
        <f>B90*C90/100</f>
        <v>0</v>
      </c>
      <c r="E90" s="3">
        <f>(D90/6)*100</f>
        <v>0</v>
      </c>
      <c r="F90" s="4" t="e">
        <f>(E90-B90)/E90</f>
        <v>#DIV/0!</v>
      </c>
    </row>
    <row r="91" spans="1:6" hidden="1" x14ac:dyDescent="0.25">
      <c r="A91" s="2" t="str">
        <f>'STATUS INVESTING'!A458</f>
        <v>RECV3</v>
      </c>
      <c r="B91" s="2">
        <f>'STATUS INVESTING'!B458</f>
        <v>16.79</v>
      </c>
      <c r="C91" s="2">
        <f>'STATUS INVESTING'!C458</f>
        <v>0</v>
      </c>
      <c r="D91" s="2">
        <f>B91*C91/100</f>
        <v>0</v>
      </c>
      <c r="E91" s="3">
        <f>(D91/6)*100</f>
        <v>0</v>
      </c>
      <c r="F91" s="4" t="e">
        <f>(E91-B91)/E91</f>
        <v>#DIV/0!</v>
      </c>
    </row>
    <row r="92" spans="1:6" hidden="1" x14ac:dyDescent="0.25">
      <c r="A92" s="2" t="str">
        <f>'STATUS INVESTING'!A148</f>
        <v>CLSC4</v>
      </c>
      <c r="B92" s="2">
        <f>'STATUS INVESTING'!B148</f>
        <v>70.3</v>
      </c>
      <c r="C92" s="2">
        <f>'STATUS INVESTING'!C148</f>
        <v>4.96</v>
      </c>
      <c r="D92" s="2">
        <f>B92*C92/100</f>
        <v>3.4868799999999998</v>
      </c>
      <c r="E92" s="3">
        <f>(D92/6)*100</f>
        <v>58.114666666666658</v>
      </c>
      <c r="F92" s="4">
        <f>(E92-B92)/E92</f>
        <v>-0.20967741935483886</v>
      </c>
    </row>
    <row r="93" spans="1:6" hidden="1" x14ac:dyDescent="0.25">
      <c r="A93" s="2" t="str">
        <f>'STATUS INVESTING'!A101</f>
        <v>BRSR5</v>
      </c>
      <c r="B93" s="2">
        <f>'STATUS INVESTING'!B101</f>
        <v>20.09</v>
      </c>
      <c r="C93" s="2">
        <f>'STATUS INVESTING'!C101</f>
        <v>5.89</v>
      </c>
      <c r="D93" s="2">
        <f>B93*C93/100</f>
        <v>1.1833009999999999</v>
      </c>
      <c r="E93" s="3">
        <f>(D93/6)*100</f>
        <v>19.721683333333331</v>
      </c>
      <c r="F93" s="4">
        <f>(E93-B93)/E93</f>
        <v>-1.867572156196954E-2</v>
      </c>
    </row>
    <row r="94" spans="1:6" hidden="1" x14ac:dyDescent="0.25">
      <c r="A94" s="2" t="str">
        <f>'STATUS INVESTING'!A36</f>
        <v>B3SA3</v>
      </c>
      <c r="B94" s="2">
        <f>'STATUS INVESTING'!B36</f>
        <v>17.239999999999998</v>
      </c>
      <c r="C94" s="2">
        <f>'STATUS INVESTING'!C36</f>
        <v>5.0199999999999996</v>
      </c>
      <c r="D94" s="2">
        <f>B94*C94/100</f>
        <v>0.86544799999999977</v>
      </c>
      <c r="E94" s="3">
        <f>(D94/6)*100</f>
        <v>14.42413333333333</v>
      </c>
      <c r="F94" s="4">
        <f>(E94-B94)/E94</f>
        <v>-0.19521912350597626</v>
      </c>
    </row>
    <row r="95" spans="1:6" hidden="1" x14ac:dyDescent="0.25">
      <c r="A95" s="2" t="str">
        <f>'STATUS INVESTING'!A478</f>
        <v>SAPR3</v>
      </c>
      <c r="B95" s="2">
        <f>'STATUS INVESTING'!B478</f>
        <v>4.0599999999999996</v>
      </c>
      <c r="C95" s="2">
        <f>'STATUS INVESTING'!C478</f>
        <v>4.53</v>
      </c>
      <c r="D95" s="2">
        <f>B95*C95/100</f>
        <v>0.183918</v>
      </c>
      <c r="E95" s="3">
        <f>(D95/6)*100</f>
        <v>3.0653000000000001</v>
      </c>
      <c r="F95" s="4">
        <f>(E95-B95)/E95</f>
        <v>-0.32450331125827797</v>
      </c>
    </row>
    <row r="96" spans="1:6" hidden="1" x14ac:dyDescent="0.25">
      <c r="A96" s="2" t="str">
        <f>'STATUS INVESTING'!A78</f>
        <v>BPAR3</v>
      </c>
      <c r="B96" s="2">
        <f>'STATUS INVESTING'!B78</f>
        <v>182.07</v>
      </c>
      <c r="C96" s="2">
        <f>'STATUS INVESTING'!C78</f>
        <v>4.8899999999999997</v>
      </c>
      <c r="D96" s="2">
        <f>B96*C96/100</f>
        <v>8.9032229999999988</v>
      </c>
      <c r="E96" s="3">
        <f>(D96/6)*100</f>
        <v>148.38704999999999</v>
      </c>
      <c r="F96" s="4">
        <f>(E96-B96)/E96</f>
        <v>-0.2269938650306749</v>
      </c>
    </row>
    <row r="97" spans="1:6" hidden="1" x14ac:dyDescent="0.25">
      <c r="A97" s="2" t="str">
        <f>'STATUS INVESTING'!A476</f>
        <v>SANB4</v>
      </c>
      <c r="B97" s="2">
        <f>'STATUS INVESTING'!B476</f>
        <v>23.18</v>
      </c>
      <c r="C97" s="2">
        <f>'STATUS INVESTING'!C476</f>
        <v>3.6</v>
      </c>
      <c r="D97" s="2">
        <f>B97*C97/100</f>
        <v>0.83448000000000011</v>
      </c>
      <c r="E97" s="3">
        <f>(D97/6)*100</f>
        <v>13.908000000000001</v>
      </c>
      <c r="F97" s="4">
        <f>(E97-B97)/E97</f>
        <v>-0.66666666666666652</v>
      </c>
    </row>
    <row r="98" spans="1:6" x14ac:dyDescent="0.25">
      <c r="A98" s="2" t="str">
        <f>'STATUS INVESTING'!A149</f>
        <v>CMIG3</v>
      </c>
      <c r="B98" s="2">
        <f>'STATUS INVESTING'!B149</f>
        <v>16.829999999999998</v>
      </c>
      <c r="C98" s="2">
        <f>'STATUS INVESTING'!C149</f>
        <v>7.28</v>
      </c>
      <c r="D98" s="2">
        <f>B98*C98/100</f>
        <v>1.2252239999999999</v>
      </c>
      <c r="E98" s="3">
        <f>(D98/6)*100</f>
        <v>20.420399999999997</v>
      </c>
      <c r="F98" s="4">
        <f>(E98-B98)/E98</f>
        <v>0.17582417582417578</v>
      </c>
    </row>
    <row r="99" spans="1:6" hidden="1" x14ac:dyDescent="0.25">
      <c r="A99" s="2" t="str">
        <f>'STATUS INVESTING'!A532</f>
        <v>TIET3</v>
      </c>
      <c r="B99" s="2">
        <f>'STATUS INVESTING'!B532</f>
        <v>3.49</v>
      </c>
      <c r="C99" s="2">
        <f>'STATUS INVESTING'!C532</f>
        <v>4.87</v>
      </c>
      <c r="D99" s="2">
        <f>B99*C99/100</f>
        <v>0.169963</v>
      </c>
      <c r="E99" s="3">
        <f>(D99/6)*100</f>
        <v>2.8327166666666668</v>
      </c>
      <c r="F99" s="4">
        <f>(E99-B99)/E99</f>
        <v>-0.23203285420944561</v>
      </c>
    </row>
    <row r="100" spans="1:6" hidden="1" x14ac:dyDescent="0.25">
      <c r="A100" s="2" t="str">
        <f>'STATUS INVESTING'!A451</f>
        <v>RANI4</v>
      </c>
      <c r="B100" s="2">
        <f>'STATUS INVESTING'!B451</f>
        <v>5.5</v>
      </c>
      <c r="C100" s="2">
        <f>'STATUS INVESTING'!C451</f>
        <v>1.06</v>
      </c>
      <c r="D100" s="2">
        <f>B100*C100/100</f>
        <v>5.8299999999999998E-2</v>
      </c>
      <c r="E100" s="3">
        <f>(D100/6)*100</f>
        <v>0.97166666666666668</v>
      </c>
      <c r="F100" s="4">
        <f>(E100-B100)/E100</f>
        <v>-4.6603773584905657</v>
      </c>
    </row>
    <row r="101" spans="1:6" hidden="1" x14ac:dyDescent="0.25">
      <c r="A101" s="2" t="str">
        <f>'STATUS INVESTING'!A374</f>
        <v>MRSA6B</v>
      </c>
      <c r="B101" s="2">
        <f>'STATUS INVESTING'!B374</f>
        <v>29.31</v>
      </c>
      <c r="C101" s="2">
        <f>'STATUS INVESTING'!C374</f>
        <v>2.34</v>
      </c>
      <c r="D101" s="2">
        <f>B101*C101/100</f>
        <v>0.68585399999999996</v>
      </c>
      <c r="E101" s="3">
        <f>(D101/6)*100</f>
        <v>11.430899999999999</v>
      </c>
      <c r="F101" s="4">
        <f>(E101-B101)/E101</f>
        <v>-1.5641025641025643</v>
      </c>
    </row>
    <row r="102" spans="1:6" hidden="1" x14ac:dyDescent="0.25">
      <c r="A102" s="2" t="str">
        <f>'STATUS INVESTING'!A569</f>
        <v>WHRL4</v>
      </c>
      <c r="B102" s="2">
        <f>'STATUS INVESTING'!B569</f>
        <v>8.2100000000000009</v>
      </c>
      <c r="C102" s="2">
        <f>'STATUS INVESTING'!C569</f>
        <v>5.88</v>
      </c>
      <c r="D102" s="2">
        <f>B102*C102/100</f>
        <v>0.48274800000000007</v>
      </c>
      <c r="E102" s="3">
        <f>(D102/6)*100</f>
        <v>8.0458000000000016</v>
      </c>
      <c r="F102" s="4">
        <f>(E102-B102)/E102</f>
        <v>-2.0408163265306024E-2</v>
      </c>
    </row>
    <row r="103" spans="1:6" x14ac:dyDescent="0.25">
      <c r="A103" s="2" t="str">
        <f>'STATUS INVESTING'!A559</f>
        <v>VIVT3</v>
      </c>
      <c r="B103" s="2">
        <f>'STATUS INVESTING'!B559</f>
        <v>45.57</v>
      </c>
      <c r="C103" s="2">
        <f>'STATUS INVESTING'!C559</f>
        <v>7.28</v>
      </c>
      <c r="D103" s="2">
        <f>B103*C103/100</f>
        <v>3.3174959999999998</v>
      </c>
      <c r="E103" s="3">
        <f>(D103/6)*100</f>
        <v>55.291599999999995</v>
      </c>
      <c r="F103" s="4">
        <f>(E103-B103)/E103</f>
        <v>0.17582417582417575</v>
      </c>
    </row>
    <row r="104" spans="1:6" hidden="1" x14ac:dyDescent="0.25">
      <c r="A104" s="2" t="str">
        <f>'STATUS INVESTING'!A510</f>
        <v>SULA11</v>
      </c>
      <c r="B104" s="2">
        <f>'STATUS INVESTING'!B510</f>
        <v>33.729999999999997</v>
      </c>
      <c r="C104" s="2">
        <f>'STATUS INVESTING'!C510</f>
        <v>5.32</v>
      </c>
      <c r="D104" s="2">
        <f>B104*C104/100</f>
        <v>1.7944360000000001</v>
      </c>
      <c r="E104" s="3">
        <f>(D104/6)*100</f>
        <v>29.907266666666672</v>
      </c>
      <c r="F104" s="4">
        <f>(E104-B104)/E104</f>
        <v>-0.12781954887218014</v>
      </c>
    </row>
    <row r="105" spans="1:6" hidden="1" x14ac:dyDescent="0.25">
      <c r="A105" s="2" t="str">
        <f>'STATUS INVESTING'!A56</f>
        <v>BGIP4</v>
      </c>
      <c r="B105" s="2">
        <f>'STATUS INVESTING'!B56</f>
        <v>26</v>
      </c>
      <c r="C105" s="2">
        <f>'STATUS INVESTING'!C56</f>
        <v>4.1900000000000004</v>
      </c>
      <c r="D105" s="2">
        <f>B105*C105/100</f>
        <v>1.0894000000000001</v>
      </c>
      <c r="E105" s="3">
        <f>(D105/6)*100</f>
        <v>18.15666666666667</v>
      </c>
      <c r="F105" s="4">
        <f>(E105-B105)/E105</f>
        <v>-0.4319809069212408</v>
      </c>
    </row>
    <row r="106" spans="1:6" hidden="1" x14ac:dyDescent="0.25">
      <c r="A106" s="2" t="str">
        <f>'STATUS INVESTING'!A317</f>
        <v>JFEN3</v>
      </c>
      <c r="B106" s="2">
        <f>'STATUS INVESTING'!B317</f>
        <v>3</v>
      </c>
      <c r="C106" s="2">
        <f>'STATUS INVESTING'!C317</f>
        <v>0</v>
      </c>
      <c r="D106" s="2">
        <f>B106*C106/100</f>
        <v>0</v>
      </c>
      <c r="E106" s="3">
        <f>(D106/6)*100</f>
        <v>0</v>
      </c>
      <c r="F106" s="4" t="e">
        <f>(E106-B106)/E106</f>
        <v>#DIV/0!</v>
      </c>
    </row>
    <row r="107" spans="1:6" hidden="1" x14ac:dyDescent="0.25">
      <c r="A107" s="2" t="str">
        <f>'STATUS INVESTING'!A477</f>
        <v>SAPR11</v>
      </c>
      <c r="B107" s="2">
        <f>'STATUS INVESTING'!B477</f>
        <v>20.29</v>
      </c>
      <c r="C107" s="2">
        <f>'STATUS INVESTING'!C477</f>
        <v>4.8899999999999997</v>
      </c>
      <c r="D107" s="2">
        <f>B107*C107/100</f>
        <v>0.99218099999999998</v>
      </c>
      <c r="E107" s="3">
        <f>(D107/6)*100</f>
        <v>16.536349999999999</v>
      </c>
      <c r="F107" s="4">
        <f>(E107-B107)/E107</f>
        <v>-0.2269938650306749</v>
      </c>
    </row>
    <row r="108" spans="1:6" hidden="1" x14ac:dyDescent="0.25">
      <c r="A108" s="2" t="str">
        <f>'STATUS INVESTING'!A147</f>
        <v>CLSC3</v>
      </c>
      <c r="B108" s="2">
        <f>'STATUS INVESTING'!B147</f>
        <v>70.02</v>
      </c>
      <c r="C108" s="2">
        <f>'STATUS INVESTING'!C147</f>
        <v>4.5199999999999996</v>
      </c>
      <c r="D108" s="2">
        <f>B108*C108/100</f>
        <v>3.1649039999999995</v>
      </c>
      <c r="E108" s="3">
        <f>(D108/6)*100</f>
        <v>52.748399999999997</v>
      </c>
      <c r="F108" s="4">
        <f>(E108-B108)/E108</f>
        <v>-0.32743362831858408</v>
      </c>
    </row>
    <row r="109" spans="1:6" hidden="1" x14ac:dyDescent="0.25">
      <c r="A109" s="2" t="str">
        <f>'STATUS INVESTING'!A64</f>
        <v>BMEB4</v>
      </c>
      <c r="B109" s="2">
        <f>'STATUS INVESTING'!B64</f>
        <v>19.100000000000001</v>
      </c>
      <c r="C109" s="2">
        <f>'STATUS INVESTING'!C64</f>
        <v>4.47</v>
      </c>
      <c r="D109" s="2">
        <f>B109*C109/100</f>
        <v>0.85376999999999992</v>
      </c>
      <c r="E109" s="3">
        <f>(D109/6)*100</f>
        <v>14.229499999999998</v>
      </c>
      <c r="F109" s="4">
        <f>(E109-B109)/E109</f>
        <v>-0.34228187919463116</v>
      </c>
    </row>
    <row r="110" spans="1:6" hidden="1" x14ac:dyDescent="0.25">
      <c r="A110" s="2" t="str">
        <f>'STATUS INVESTING'!A206</f>
        <v>EALT3</v>
      </c>
      <c r="B110" s="2">
        <f>'STATUS INVESTING'!B206</f>
        <v>15.51</v>
      </c>
      <c r="C110" s="2">
        <f>'STATUS INVESTING'!C206</f>
        <v>1.79</v>
      </c>
      <c r="D110" s="2">
        <f>B110*C110/100</f>
        <v>0.27762900000000001</v>
      </c>
      <c r="E110" s="3">
        <f>(D110/6)*100</f>
        <v>4.6271500000000003</v>
      </c>
      <c r="F110" s="4">
        <f>(E110-B110)/E110</f>
        <v>-2.3519553072625694</v>
      </c>
    </row>
    <row r="111" spans="1:6" hidden="1" x14ac:dyDescent="0.25">
      <c r="A111" s="2" t="str">
        <f>'STATUS INVESTING'!A382</f>
        <v>MTSA3</v>
      </c>
      <c r="B111" s="2">
        <f>'STATUS INVESTING'!B382</f>
        <v>60</v>
      </c>
      <c r="C111" s="2">
        <f>'STATUS INVESTING'!C382</f>
        <v>2.81</v>
      </c>
      <c r="D111" s="2">
        <f>B111*C111/100</f>
        <v>1.6859999999999999</v>
      </c>
      <c r="E111" s="3">
        <f>(D111/6)*100</f>
        <v>28.099999999999998</v>
      </c>
      <c r="F111" s="4">
        <f>(E111-B111)/E111</f>
        <v>-1.1352313167259789</v>
      </c>
    </row>
    <row r="112" spans="1:6" hidden="1" x14ac:dyDescent="0.25">
      <c r="A112" s="2" t="str">
        <f>'STATUS INVESTING'!A211</f>
        <v>EEEL3</v>
      </c>
      <c r="B112" s="2">
        <f>'STATUS INVESTING'!B211</f>
        <v>520</v>
      </c>
      <c r="C112" s="2">
        <f>'STATUS INVESTING'!C211</f>
        <v>2.75</v>
      </c>
      <c r="D112" s="2">
        <f>B112*C112/100</f>
        <v>14.3</v>
      </c>
      <c r="E112" s="3">
        <f>(D112/6)*100</f>
        <v>238.33333333333334</v>
      </c>
      <c r="F112" s="4">
        <f>(E112-B112)/E112</f>
        <v>-1.1818181818181817</v>
      </c>
    </row>
    <row r="113" spans="1:6" hidden="1" x14ac:dyDescent="0.25">
      <c r="A113" s="2" t="str">
        <f>'STATUS INVESTING'!A411</f>
        <v>PATI3</v>
      </c>
      <c r="B113" s="2">
        <f>'STATUS INVESTING'!B411</f>
        <v>90</v>
      </c>
      <c r="C113" s="2">
        <f>'STATUS INVESTING'!C411</f>
        <v>2.84</v>
      </c>
      <c r="D113" s="2">
        <f>B113*C113/100</f>
        <v>2.556</v>
      </c>
      <c r="E113" s="3">
        <f>(D113/6)*100</f>
        <v>42.6</v>
      </c>
      <c r="F113" s="4">
        <f>(E113-B113)/E113</f>
        <v>-1.112676056338028</v>
      </c>
    </row>
    <row r="114" spans="1:6" hidden="1" x14ac:dyDescent="0.25">
      <c r="A114" s="2" t="str">
        <f>'STATUS INVESTING'!A3</f>
        <v>ABCB4</v>
      </c>
      <c r="B114" s="2">
        <f>'STATUS INVESTING'!B3</f>
        <v>17.34</v>
      </c>
      <c r="C114" s="2">
        <f>'STATUS INVESTING'!C3</f>
        <v>4.09</v>
      </c>
      <c r="D114" s="2">
        <f>B114*C114/100</f>
        <v>0.70920599999999989</v>
      </c>
      <c r="E114" s="3">
        <f>(D114/6)*100</f>
        <v>11.820099999999998</v>
      </c>
      <c r="F114" s="4">
        <f>(E114-B114)/E114</f>
        <v>-0.46699266503667503</v>
      </c>
    </row>
    <row r="115" spans="1:6" hidden="1" x14ac:dyDescent="0.25">
      <c r="A115" s="2" t="str">
        <f>'STATUS INVESTING'!A192</f>
        <v>CURY3</v>
      </c>
      <c r="B115" s="2">
        <f>'STATUS INVESTING'!B192</f>
        <v>9.7200000000000006</v>
      </c>
      <c r="C115" s="2">
        <f>'STATUS INVESTING'!C192</f>
        <v>4.05</v>
      </c>
      <c r="D115" s="2">
        <f>B115*C115/100</f>
        <v>0.39366000000000001</v>
      </c>
      <c r="E115" s="3">
        <f>(D115/6)*100</f>
        <v>6.5609999999999999</v>
      </c>
      <c r="F115" s="4">
        <f>(E115-B115)/E115</f>
        <v>-0.48148148148148157</v>
      </c>
    </row>
    <row r="116" spans="1:6" hidden="1" x14ac:dyDescent="0.25">
      <c r="A116" s="2" t="str">
        <f>'STATUS INVESTING'!A535</f>
        <v>TKNO3</v>
      </c>
      <c r="B116" s="2">
        <f>'STATUS INVESTING'!B535</f>
        <v>69.63</v>
      </c>
      <c r="C116" s="2">
        <f>'STATUS INVESTING'!C535</f>
        <v>3.18</v>
      </c>
      <c r="D116" s="2">
        <f>B116*C116/100</f>
        <v>2.2142339999999998</v>
      </c>
      <c r="E116" s="3">
        <f>(D116/6)*100</f>
        <v>36.903899999999993</v>
      </c>
      <c r="F116" s="4">
        <f>(E116-B116)/E116</f>
        <v>-0.88679245283018893</v>
      </c>
    </row>
    <row r="117" spans="1:6" hidden="1" x14ac:dyDescent="0.25">
      <c r="A117" s="2" t="str">
        <f>'STATUS INVESTING'!A235</f>
        <v>ENMT3</v>
      </c>
      <c r="B117" s="2">
        <f>'STATUS INVESTING'!B235</f>
        <v>59</v>
      </c>
      <c r="C117" s="2">
        <f>'STATUS INVESTING'!C235</f>
        <v>4.09</v>
      </c>
      <c r="D117" s="2">
        <f>B117*C117/100</f>
        <v>2.4131</v>
      </c>
      <c r="E117" s="3">
        <f>(D117/6)*100</f>
        <v>40.218333333333334</v>
      </c>
      <c r="F117" s="4">
        <f>(E117-B117)/E117</f>
        <v>-0.4669926650366748</v>
      </c>
    </row>
    <row r="118" spans="1:6" hidden="1" x14ac:dyDescent="0.25">
      <c r="A118" s="2" t="str">
        <f>'STATUS INVESTING'!A356</f>
        <v>MERC3</v>
      </c>
      <c r="B118" s="2">
        <f>'STATUS INVESTING'!B356</f>
        <v>29.35</v>
      </c>
      <c r="C118" s="2">
        <f>'STATUS INVESTING'!C356</f>
        <v>0</v>
      </c>
      <c r="D118" s="2">
        <f>B118*C118/100</f>
        <v>0</v>
      </c>
      <c r="E118" s="3">
        <f>(D118/6)*100</f>
        <v>0</v>
      </c>
      <c r="F118" s="4" t="e">
        <f>(E118-B118)/E118</f>
        <v>#DIV/0!</v>
      </c>
    </row>
    <row r="119" spans="1:6" hidden="1" x14ac:dyDescent="0.25">
      <c r="A119" s="2" t="str">
        <f>'STATUS INVESTING'!A176</f>
        <v>CSAB4</v>
      </c>
      <c r="B119" s="2">
        <f>'STATUS INVESTING'!B176</f>
        <v>50</v>
      </c>
      <c r="C119" s="2">
        <f>'STATUS INVESTING'!C176</f>
        <v>4.09</v>
      </c>
      <c r="D119" s="2">
        <f>B119*C119/100</f>
        <v>2.0449999999999999</v>
      </c>
      <c r="E119" s="3">
        <f>(D119/6)*100</f>
        <v>34.083333333333329</v>
      </c>
      <c r="F119" s="4">
        <f>(E119-B119)/E119</f>
        <v>-0.46699266503667503</v>
      </c>
    </row>
    <row r="120" spans="1:6" hidden="1" x14ac:dyDescent="0.25">
      <c r="A120" s="2" t="str">
        <f>'STATUS INVESTING'!A240</f>
        <v>EQPA7</v>
      </c>
      <c r="B120" s="2">
        <f>'STATUS INVESTING'!B240</f>
        <v>5.38</v>
      </c>
      <c r="C120" s="2">
        <f>'STATUS INVESTING'!C240</f>
        <v>5.58</v>
      </c>
      <c r="D120" s="2">
        <f>B120*C120/100</f>
        <v>0.30020399999999997</v>
      </c>
      <c r="E120" s="3">
        <f>(D120/6)*100</f>
        <v>5.0033999999999992</v>
      </c>
      <c r="F120" s="4">
        <f>(E120-B120)/E120</f>
        <v>-7.526881720430123E-2</v>
      </c>
    </row>
    <row r="121" spans="1:6" hidden="1" x14ac:dyDescent="0.25">
      <c r="A121" s="2" t="str">
        <f>'STATUS INVESTING'!A452</f>
        <v>RAPT3</v>
      </c>
      <c r="B121" s="2">
        <f>'STATUS INVESTING'!B452</f>
        <v>12.55</v>
      </c>
      <c r="C121" s="2">
        <f>'STATUS INVESTING'!C452</f>
        <v>4.84</v>
      </c>
      <c r="D121" s="2">
        <f>B121*C121/100</f>
        <v>0.60742000000000007</v>
      </c>
      <c r="E121" s="3">
        <f>(D121/6)*100</f>
        <v>10.123666666666669</v>
      </c>
      <c r="F121" s="4">
        <f>(E121-B121)/E121</f>
        <v>-0.23966942148760315</v>
      </c>
    </row>
    <row r="122" spans="1:6" hidden="1" x14ac:dyDescent="0.25">
      <c r="A122" s="2" t="str">
        <f>'STATUS INVESTING'!A63</f>
        <v>BMEB3</v>
      </c>
      <c r="B122" s="2">
        <f>'STATUS INVESTING'!B63</f>
        <v>20.29</v>
      </c>
      <c r="C122" s="2">
        <f>'STATUS INVESTING'!C63</f>
        <v>3.83</v>
      </c>
      <c r="D122" s="2">
        <f>B122*C122/100</f>
        <v>0.77710699999999999</v>
      </c>
      <c r="E122" s="3">
        <f>(D122/6)*100</f>
        <v>12.951783333333333</v>
      </c>
      <c r="F122" s="4">
        <f>(E122-B122)/E122</f>
        <v>-0.5665796344647519</v>
      </c>
    </row>
    <row r="123" spans="1:6" hidden="1" x14ac:dyDescent="0.25">
      <c r="A123" s="2" t="str">
        <f>'STATUS INVESTING'!A70</f>
        <v>BNBR3</v>
      </c>
      <c r="B123" s="2">
        <f>'STATUS INVESTING'!B70</f>
        <v>69.010000000000005</v>
      </c>
      <c r="C123" s="2">
        <f>'STATUS INVESTING'!C70</f>
        <v>4.0599999999999996</v>
      </c>
      <c r="D123" s="2">
        <f>B123*C123/100</f>
        <v>2.8018059999999996</v>
      </c>
      <c r="E123" s="3">
        <f>(D123/6)*100</f>
        <v>46.696766666666662</v>
      </c>
      <c r="F123" s="4">
        <f>(E123-B123)/E123</f>
        <v>-0.47783251231527119</v>
      </c>
    </row>
    <row r="124" spans="1:6" hidden="1" x14ac:dyDescent="0.25">
      <c r="A124" s="2" t="str">
        <f>'STATUS INVESTING'!A234</f>
        <v>ENMA6B</v>
      </c>
      <c r="B124" s="2">
        <f>'STATUS INVESTING'!B234</f>
        <v>83.99</v>
      </c>
      <c r="C124" s="2">
        <f>'STATUS INVESTING'!C234</f>
        <v>1.56</v>
      </c>
      <c r="D124" s="2">
        <f>B124*C124/100</f>
        <v>1.310244</v>
      </c>
      <c r="E124" s="3">
        <f>(D124/6)*100</f>
        <v>21.837399999999999</v>
      </c>
      <c r="F124" s="4">
        <f>(E124-B124)/E124</f>
        <v>-2.8461538461538458</v>
      </c>
    </row>
    <row r="125" spans="1:6" hidden="1" x14ac:dyDescent="0.25">
      <c r="A125" s="2" t="str">
        <f>'STATUS INVESTING'!A145</f>
        <v>CGRA4</v>
      </c>
      <c r="B125" s="2">
        <f>'STATUS INVESTING'!B145</f>
        <v>34.950000000000003</v>
      </c>
      <c r="C125" s="2">
        <f>'STATUS INVESTING'!C145</f>
        <v>3.64</v>
      </c>
      <c r="D125" s="2">
        <f>B125*C125/100</f>
        <v>1.2721800000000001</v>
      </c>
      <c r="E125" s="3">
        <f>(D125/6)*100</f>
        <v>21.203000000000003</v>
      </c>
      <c r="F125" s="4">
        <f>(E125-B125)/E125</f>
        <v>-0.64835164835164827</v>
      </c>
    </row>
    <row r="126" spans="1:6" hidden="1" x14ac:dyDescent="0.25">
      <c r="A126" s="2" t="str">
        <f>'STATUS INVESTING'!A372</f>
        <v>MRSA3B</v>
      </c>
      <c r="B126" s="2">
        <f>'STATUS INVESTING'!B372</f>
        <v>41.52</v>
      </c>
      <c r="C126" s="2">
        <f>'STATUS INVESTING'!C372</f>
        <v>1.5</v>
      </c>
      <c r="D126" s="2">
        <f>B126*C126/100</f>
        <v>0.62280000000000002</v>
      </c>
      <c r="E126" s="3">
        <f>(D126/6)*100</f>
        <v>10.38</v>
      </c>
      <c r="F126" s="4">
        <f>(E126-B126)/E126</f>
        <v>-3</v>
      </c>
    </row>
    <row r="127" spans="1:6" hidden="1" x14ac:dyDescent="0.25">
      <c r="A127" s="2" t="str">
        <f>'STATUS INVESTING'!A473</f>
        <v>RSUL4</v>
      </c>
      <c r="B127" s="2">
        <f>'STATUS INVESTING'!B473</f>
        <v>290</v>
      </c>
      <c r="C127" s="2">
        <f>'STATUS INVESTING'!C473</f>
        <v>0</v>
      </c>
      <c r="D127" s="2">
        <f>B127*C127/100</f>
        <v>0</v>
      </c>
      <c r="E127" s="3">
        <f>(D127/6)*100</f>
        <v>0</v>
      </c>
      <c r="F127" s="4" t="e">
        <f>(E127-B127)/E127</f>
        <v>#DIV/0!</v>
      </c>
    </row>
    <row r="128" spans="1:6" hidden="1" x14ac:dyDescent="0.25">
      <c r="A128" s="2" t="str">
        <f>'STATUS INVESTING'!A51</f>
        <v>BEES3</v>
      </c>
      <c r="B128" s="2">
        <f>'STATUS INVESTING'!B51</f>
        <v>5.29</v>
      </c>
      <c r="C128" s="2">
        <f>'STATUS INVESTING'!C51</f>
        <v>4.1500000000000004</v>
      </c>
      <c r="D128" s="2">
        <f>B128*C128/100</f>
        <v>0.21953500000000001</v>
      </c>
      <c r="E128" s="3">
        <f>(D128/6)*100</f>
        <v>3.6589166666666664</v>
      </c>
      <c r="F128" s="4">
        <f>(E128-B128)/E128</f>
        <v>-0.44578313253012058</v>
      </c>
    </row>
    <row r="129" spans="1:6" hidden="1" x14ac:dyDescent="0.25">
      <c r="A129" s="2" t="str">
        <f>'STATUS INVESTING'!A475</f>
        <v>SANB3</v>
      </c>
      <c r="B129" s="2">
        <f>'STATUS INVESTING'!B475</f>
        <v>21.4</v>
      </c>
      <c r="C129" s="2">
        <f>'STATUS INVESTING'!C475</f>
        <v>3.55</v>
      </c>
      <c r="D129" s="2">
        <f>B129*C129/100</f>
        <v>0.75969999999999982</v>
      </c>
      <c r="E129" s="3">
        <f>(D129/6)*100</f>
        <v>12.661666666666664</v>
      </c>
      <c r="F129" s="4">
        <f>(E129-B129)/E129</f>
        <v>-0.69014084507042284</v>
      </c>
    </row>
    <row r="130" spans="1:6" x14ac:dyDescent="0.25">
      <c r="A130" s="2" t="str">
        <f>'STATUS INVESTING'!A201</f>
        <v>DOHL4</v>
      </c>
      <c r="B130" s="2">
        <f>'STATUS INVESTING'!B201</f>
        <v>6.6</v>
      </c>
      <c r="C130" s="2">
        <f>'STATUS INVESTING'!C201</f>
        <v>7.22</v>
      </c>
      <c r="D130" s="2">
        <f>B130*C130/100</f>
        <v>0.47651999999999994</v>
      </c>
      <c r="E130" s="3">
        <f>(D130/6)*100</f>
        <v>7.9419999999999993</v>
      </c>
      <c r="F130" s="4">
        <f>(E130-B130)/E130</f>
        <v>0.16897506925207753</v>
      </c>
    </row>
    <row r="131" spans="1:6" hidden="1" x14ac:dyDescent="0.25">
      <c r="A131" s="2" t="str">
        <f>'STATUS INVESTING'!A144</f>
        <v>CGRA3</v>
      </c>
      <c r="B131" s="2">
        <f>'STATUS INVESTING'!B144</f>
        <v>33.89</v>
      </c>
      <c r="C131" s="2">
        <f>'STATUS INVESTING'!C144</f>
        <v>3.76</v>
      </c>
      <c r="D131" s="2">
        <f>B131*C131/100</f>
        <v>1.2742640000000001</v>
      </c>
      <c r="E131" s="3">
        <f>(D131/6)*100</f>
        <v>21.237733333333335</v>
      </c>
      <c r="F131" s="4">
        <f>(E131-B131)/E131</f>
        <v>-0.5957446808510638</v>
      </c>
    </row>
    <row r="132" spans="1:6" hidden="1" x14ac:dyDescent="0.25">
      <c r="A132" s="2" t="str">
        <f>'STATUS INVESTING'!A85</f>
        <v>BRGE11</v>
      </c>
      <c r="B132" s="2">
        <f>'STATUS INVESTING'!B85</f>
        <v>10.3</v>
      </c>
      <c r="C132" s="2">
        <f>'STATUS INVESTING'!C85</f>
        <v>3.53</v>
      </c>
      <c r="D132" s="2">
        <f>B132*C132/100</f>
        <v>0.36359000000000002</v>
      </c>
      <c r="E132" s="3">
        <f>(D132/6)*100</f>
        <v>6.0598333333333336</v>
      </c>
      <c r="F132" s="4">
        <f>(E132-B132)/E132</f>
        <v>-0.69971671388101986</v>
      </c>
    </row>
    <row r="133" spans="1:6" hidden="1" x14ac:dyDescent="0.25">
      <c r="A133" s="2" t="str">
        <f>'STATUS INVESTING'!A246</f>
        <v>EUCA3</v>
      </c>
      <c r="B133" s="2">
        <f>'STATUS INVESTING'!B246</f>
        <v>22.05</v>
      </c>
      <c r="C133" s="2">
        <f>'STATUS INVESTING'!C246</f>
        <v>1.69</v>
      </c>
      <c r="D133" s="2">
        <f>B133*C133/100</f>
        <v>0.372645</v>
      </c>
      <c r="E133" s="3">
        <f>(D133/6)*100</f>
        <v>6.21075</v>
      </c>
      <c r="F133" s="4">
        <f>(E133-B133)/E133</f>
        <v>-2.5502958579881656</v>
      </c>
    </row>
    <row r="134" spans="1:6" hidden="1" x14ac:dyDescent="0.25">
      <c r="A134" s="2" t="str">
        <f>'STATUS INVESTING'!A474</f>
        <v>SANB11</v>
      </c>
      <c r="B134" s="2">
        <f>'STATUS INVESTING'!B474</f>
        <v>44.97</v>
      </c>
      <c r="C134" s="2">
        <f>'STATUS INVESTING'!C474</f>
        <v>3.55</v>
      </c>
      <c r="D134" s="2">
        <f>B134*C134/100</f>
        <v>1.5964349999999998</v>
      </c>
      <c r="E134" s="3">
        <f>(D134/6)*100</f>
        <v>26.607250000000001</v>
      </c>
      <c r="F134" s="4">
        <f>(E134-B134)/E134</f>
        <v>-0.6901408450704225</v>
      </c>
    </row>
    <row r="135" spans="1:6" hidden="1" x14ac:dyDescent="0.25">
      <c r="A135" s="2" t="str">
        <f>'STATUS INVESTING'!A156</f>
        <v>COCE5</v>
      </c>
      <c r="B135" s="2">
        <f>'STATUS INVESTING'!B156</f>
        <v>57.87</v>
      </c>
      <c r="C135" s="2">
        <f>'STATUS INVESTING'!C156</f>
        <v>3.65</v>
      </c>
      <c r="D135" s="2">
        <f>B135*C135/100</f>
        <v>2.1122549999999998</v>
      </c>
      <c r="E135" s="3">
        <f>(D135/6)*100</f>
        <v>35.204249999999995</v>
      </c>
      <c r="F135" s="4">
        <f>(E135-B135)/E135</f>
        <v>-0.6438356164383563</v>
      </c>
    </row>
    <row r="136" spans="1:6" hidden="1" x14ac:dyDescent="0.25">
      <c r="A136" s="2" t="str">
        <f>'STATUS INVESTING'!A380</f>
        <v>MTIG4</v>
      </c>
      <c r="B136" s="2">
        <f>'STATUS INVESTING'!B380</f>
        <v>51</v>
      </c>
      <c r="C136" s="2">
        <f>'STATUS INVESTING'!C380</f>
        <v>0</v>
      </c>
      <c r="D136" s="2">
        <f>B136*C136/100</f>
        <v>0</v>
      </c>
      <c r="E136" s="3">
        <f>(D136/6)*100</f>
        <v>0</v>
      </c>
      <c r="F136" s="4" t="e">
        <f>(E136-B136)/E136</f>
        <v>#DIV/0!</v>
      </c>
    </row>
    <row r="137" spans="1:6" hidden="1" x14ac:dyDescent="0.25">
      <c r="A137" s="2" t="str">
        <f>'STATUS INVESTING'!A39</f>
        <v>BALM4</v>
      </c>
      <c r="B137" s="2">
        <f>'STATUS INVESTING'!B39</f>
        <v>18.79</v>
      </c>
      <c r="C137" s="2">
        <f>'STATUS INVESTING'!C39</f>
        <v>3.57</v>
      </c>
      <c r="D137" s="2">
        <f>B137*C137/100</f>
        <v>0.67080299999999993</v>
      </c>
      <c r="E137" s="3">
        <f>(D137/6)*100</f>
        <v>11.180049999999998</v>
      </c>
      <c r="F137" s="4">
        <f>(E137-B137)/E137</f>
        <v>-0.68067226890756327</v>
      </c>
    </row>
    <row r="138" spans="1:6" hidden="1" x14ac:dyDescent="0.25">
      <c r="A138" s="2" t="str">
        <f>'STATUS INVESTING'!A364</f>
        <v>MNPR3</v>
      </c>
      <c r="B138" s="2">
        <f>'STATUS INVESTING'!B364</f>
        <v>20.99</v>
      </c>
      <c r="C138" s="2">
        <f>'STATUS INVESTING'!C364</f>
        <v>0</v>
      </c>
      <c r="D138" s="2">
        <f>B138*C138/100</f>
        <v>0</v>
      </c>
      <c r="E138" s="3">
        <f>(D138/6)*100</f>
        <v>0</v>
      </c>
      <c r="F138" s="4" t="e">
        <f>(E138-B138)/E138</f>
        <v>#DIV/0!</v>
      </c>
    </row>
    <row r="139" spans="1:6" hidden="1" x14ac:dyDescent="0.25">
      <c r="A139" s="2" t="str">
        <f>'STATUS INVESTING'!A65</f>
        <v>BMGB4</v>
      </c>
      <c r="B139" s="2">
        <f>'STATUS INVESTING'!B65</f>
        <v>5.08</v>
      </c>
      <c r="C139" s="2">
        <f>'STATUS INVESTING'!C65</f>
        <v>3.52</v>
      </c>
      <c r="D139" s="2">
        <f>B139*C139/100</f>
        <v>0.17881599999999997</v>
      </c>
      <c r="E139" s="3">
        <f>(D139/6)*100</f>
        <v>2.9802666666666662</v>
      </c>
      <c r="F139" s="4">
        <f>(E139-B139)/E139</f>
        <v>-0.70454545454545481</v>
      </c>
    </row>
    <row r="140" spans="1:6" hidden="1" x14ac:dyDescent="0.25">
      <c r="A140" s="2" t="str">
        <f>'STATUS INVESTING'!A533</f>
        <v>TIET4</v>
      </c>
      <c r="B140" s="2">
        <f>'STATUS INVESTING'!B533</f>
        <v>3.51</v>
      </c>
      <c r="C140" s="2">
        <f>'STATUS INVESTING'!C533</f>
        <v>4.84</v>
      </c>
      <c r="D140" s="2">
        <f>B140*C140/100</f>
        <v>0.16988399999999998</v>
      </c>
      <c r="E140" s="3">
        <f>(D140/6)*100</f>
        <v>2.8313999999999995</v>
      </c>
      <c r="F140" s="4">
        <f>(E140-B140)/E140</f>
        <v>-0.23966942148760345</v>
      </c>
    </row>
    <row r="141" spans="1:6" hidden="1" x14ac:dyDescent="0.25">
      <c r="A141" s="2" t="str">
        <f>'STATUS INVESTING'!A230</f>
        <v>ENGI3</v>
      </c>
      <c r="B141" s="2">
        <f>'STATUS INVESTING'!B230</f>
        <v>17.61</v>
      </c>
      <c r="C141" s="2">
        <f>'STATUS INVESTING'!C230</f>
        <v>1.57</v>
      </c>
      <c r="D141" s="2">
        <f>B141*C141/100</f>
        <v>0.27647700000000003</v>
      </c>
      <c r="E141" s="3">
        <f>(D141/6)*100</f>
        <v>4.6079500000000007</v>
      </c>
      <c r="F141" s="4">
        <f>(E141-B141)/E141</f>
        <v>-2.8216560509554132</v>
      </c>
    </row>
    <row r="142" spans="1:6" hidden="1" x14ac:dyDescent="0.25">
      <c r="A142" s="2" t="str">
        <f>'STATUS INVESTING'!A30</f>
        <v>ATOM3</v>
      </c>
      <c r="B142" s="2">
        <f>'STATUS INVESTING'!B30</f>
        <v>8.1199999999999992</v>
      </c>
      <c r="C142" s="2">
        <f>'STATUS INVESTING'!C30</f>
        <v>3.69</v>
      </c>
      <c r="D142" s="2">
        <f>B142*C142/100</f>
        <v>0.29962800000000001</v>
      </c>
      <c r="E142" s="3">
        <f>(D142/6)*100</f>
        <v>4.9938000000000002</v>
      </c>
      <c r="F142" s="4">
        <f>(E142-B142)/E142</f>
        <v>-0.62601626016260137</v>
      </c>
    </row>
    <row r="143" spans="1:6" hidden="1" x14ac:dyDescent="0.25">
      <c r="A143" s="2" t="str">
        <f>'STATUS INVESTING'!A204</f>
        <v>DTCY4</v>
      </c>
      <c r="B143" s="2">
        <f>'STATUS INVESTING'!B204</f>
        <v>62.6</v>
      </c>
      <c r="C143" s="2">
        <f>'STATUS INVESTING'!C204</f>
        <v>0</v>
      </c>
      <c r="D143" s="2">
        <f>B143*C143/100</f>
        <v>0</v>
      </c>
      <c r="E143" s="3">
        <f>(D143/6)*100</f>
        <v>0</v>
      </c>
      <c r="F143" s="4" t="e">
        <f>(E143-B143)/E143</f>
        <v>#DIV/0!</v>
      </c>
    </row>
    <row r="144" spans="1:6" hidden="1" x14ac:dyDescent="0.25">
      <c r="A144" s="2" t="str">
        <f>'STATUS INVESTING'!A318</f>
        <v>JHSF3</v>
      </c>
      <c r="B144" s="2">
        <f>'STATUS INVESTING'!B318</f>
        <v>7.94</v>
      </c>
      <c r="C144" s="2">
        <f>'STATUS INVESTING'!C318</f>
        <v>4.49</v>
      </c>
      <c r="D144" s="2">
        <f>B144*C144/100</f>
        <v>0.35650600000000005</v>
      </c>
      <c r="E144" s="3">
        <f>(D144/6)*100</f>
        <v>5.9417666666666671</v>
      </c>
      <c r="F144" s="4">
        <f>(E144-B144)/E144</f>
        <v>-0.33630289532293983</v>
      </c>
    </row>
    <row r="145" spans="1:6" hidden="1" x14ac:dyDescent="0.25">
      <c r="A145" s="2" t="str">
        <f>'STATUS INVESTING'!A52</f>
        <v>BEES4</v>
      </c>
      <c r="B145" s="2">
        <f>'STATUS INVESTING'!B52</f>
        <v>5.8</v>
      </c>
      <c r="C145" s="2">
        <f>'STATUS INVESTING'!C52</f>
        <v>3.78</v>
      </c>
      <c r="D145" s="2">
        <f>B145*C145/100</f>
        <v>0.21923999999999999</v>
      </c>
      <c r="E145" s="3">
        <f>(D145/6)*100</f>
        <v>3.6539999999999995</v>
      </c>
      <c r="F145" s="4">
        <f>(E145-B145)/E145</f>
        <v>-0.58730158730158744</v>
      </c>
    </row>
    <row r="146" spans="1:6" hidden="1" x14ac:dyDescent="0.25">
      <c r="A146" s="2" t="str">
        <f>'STATUS INVESTING'!A315</f>
        <v>JBDU4</v>
      </c>
      <c r="B146" s="2">
        <f>'STATUS INVESTING'!B315</f>
        <v>5.2</v>
      </c>
      <c r="C146" s="2">
        <f>'STATUS INVESTING'!C315</f>
        <v>0</v>
      </c>
      <c r="D146" s="2">
        <f>B146*C146/100</f>
        <v>0</v>
      </c>
      <c r="E146" s="3">
        <f>(D146/6)*100</f>
        <v>0</v>
      </c>
      <c r="F146" s="4" t="e">
        <f>(E146-B146)/E146</f>
        <v>#DIV/0!</v>
      </c>
    </row>
    <row r="147" spans="1:6" hidden="1" x14ac:dyDescent="0.25">
      <c r="A147" s="2" t="str">
        <f>'STATUS INVESTING'!A330</f>
        <v>LCAM3</v>
      </c>
      <c r="B147" s="2">
        <f>'STATUS INVESTING'!B330</f>
        <v>28.82</v>
      </c>
      <c r="C147" s="2">
        <f>'STATUS INVESTING'!C330</f>
        <v>1.26</v>
      </c>
      <c r="D147" s="2">
        <f>B147*C147/100</f>
        <v>0.36313200000000001</v>
      </c>
      <c r="E147" s="3">
        <f>(D147/6)*100</f>
        <v>6.0522</v>
      </c>
      <c r="F147" s="4">
        <f>(E147-B147)/E147</f>
        <v>-3.7619047619047619</v>
      </c>
    </row>
    <row r="148" spans="1:6" hidden="1" x14ac:dyDescent="0.25">
      <c r="A148" s="2" t="str">
        <f>'STATUS INVESTING'!A488</f>
        <v>SHUL3</v>
      </c>
      <c r="B148" s="2">
        <f>'STATUS INVESTING'!B488</f>
        <v>0</v>
      </c>
      <c r="C148" s="2">
        <f>'STATUS INVESTING'!C488</f>
        <v>0</v>
      </c>
      <c r="D148" s="2">
        <f>B148*C148/100</f>
        <v>0</v>
      </c>
      <c r="E148" s="3">
        <f>(D148/6)*100</f>
        <v>0</v>
      </c>
      <c r="F148" s="4" t="e">
        <f>(E148-B148)/E148</f>
        <v>#DIV/0!</v>
      </c>
    </row>
    <row r="149" spans="1:6" hidden="1" x14ac:dyDescent="0.25">
      <c r="A149" s="2" t="str">
        <f>'STATUS INVESTING'!A392</f>
        <v>NEMO6</v>
      </c>
      <c r="B149" s="2">
        <f>'STATUS INVESTING'!B392</f>
        <v>0</v>
      </c>
      <c r="C149" s="2">
        <f>'STATUS INVESTING'!C392</f>
        <v>0</v>
      </c>
      <c r="D149" s="2">
        <f>B149*C149/100</f>
        <v>0</v>
      </c>
      <c r="E149" s="3">
        <f>(D149/6)*100</f>
        <v>0</v>
      </c>
      <c r="F149" s="4" t="e">
        <f>(E149-B149)/E149</f>
        <v>#DIV/0!</v>
      </c>
    </row>
    <row r="150" spans="1:6" hidden="1" x14ac:dyDescent="0.25">
      <c r="A150" s="2" t="str">
        <f>'STATUS INVESTING'!A295</f>
        <v>HOOT4</v>
      </c>
      <c r="B150" s="2">
        <f>'STATUS INVESTING'!B295</f>
        <v>2.72</v>
      </c>
      <c r="C150" s="2">
        <f>'STATUS INVESTING'!C295</f>
        <v>0</v>
      </c>
      <c r="D150" s="2">
        <f>B150*C150/100</f>
        <v>0</v>
      </c>
      <c r="E150" s="3">
        <f>(D150/6)*100</f>
        <v>0</v>
      </c>
      <c r="F150" s="4" t="e">
        <f>(E150-B150)/E150</f>
        <v>#DIV/0!</v>
      </c>
    </row>
    <row r="151" spans="1:6" hidden="1" x14ac:dyDescent="0.25">
      <c r="A151" s="2" t="str">
        <f>'STATUS INVESTING'!A490</f>
        <v>SIMH3</v>
      </c>
      <c r="B151" s="2">
        <f>'STATUS INVESTING'!B490</f>
        <v>53</v>
      </c>
      <c r="C151" s="2">
        <f>'STATUS INVESTING'!C490</f>
        <v>0.65</v>
      </c>
      <c r="D151" s="2">
        <f>B151*C151/100</f>
        <v>0.34450000000000003</v>
      </c>
      <c r="E151" s="3">
        <f>(D151/6)*100</f>
        <v>5.7416666666666671</v>
      </c>
      <c r="F151" s="4">
        <f>(E151-B151)/E151</f>
        <v>-8.2307692307692299</v>
      </c>
    </row>
    <row r="152" spans="1:6" hidden="1" x14ac:dyDescent="0.25">
      <c r="A152" s="2" t="str">
        <f>'STATUS INVESTING'!A38</f>
        <v>BALM3</v>
      </c>
      <c r="B152" s="2">
        <f>'STATUS INVESTING'!B38</f>
        <v>18.54</v>
      </c>
      <c r="C152" s="2">
        <f>'STATUS INVESTING'!C38</f>
        <v>3.24</v>
      </c>
      <c r="D152" s="2">
        <f>B152*C152/100</f>
        <v>0.60069600000000001</v>
      </c>
      <c r="E152" s="3">
        <f>(D152/6)*100</f>
        <v>10.0116</v>
      </c>
      <c r="F152" s="4">
        <f>(E152-B152)/E152</f>
        <v>-0.85185185185185186</v>
      </c>
    </row>
    <row r="153" spans="1:6" hidden="1" x14ac:dyDescent="0.25">
      <c r="A153" s="2" t="str">
        <f>'STATUS INVESTING'!A273</f>
        <v>GNDI3</v>
      </c>
      <c r="B153" s="2">
        <f>'STATUS INVESTING'!B273</f>
        <v>86.1</v>
      </c>
      <c r="C153" s="2">
        <f>'STATUS INVESTING'!C273</f>
        <v>0.33</v>
      </c>
      <c r="D153" s="2">
        <f>B153*C153/100</f>
        <v>0.28412999999999999</v>
      </c>
      <c r="E153" s="3">
        <f>(D153/6)*100</f>
        <v>4.7355</v>
      </c>
      <c r="F153" s="4">
        <f>(E153-B153)/E153</f>
        <v>-17.18181818181818</v>
      </c>
    </row>
    <row r="154" spans="1:6" hidden="1" x14ac:dyDescent="0.25">
      <c r="A154" s="2" t="str">
        <f>'STATUS INVESTING'!A68</f>
        <v>BMKS3</v>
      </c>
      <c r="B154" s="2">
        <f>'STATUS INVESTING'!B68</f>
        <v>255</v>
      </c>
      <c r="C154" s="2">
        <f>'STATUS INVESTING'!C68</f>
        <v>3.11</v>
      </c>
      <c r="D154" s="2">
        <f>B154*C154/100</f>
        <v>7.9304999999999994</v>
      </c>
      <c r="E154" s="3">
        <f>(D154/6)*100</f>
        <v>132.17500000000001</v>
      </c>
      <c r="F154" s="4">
        <f>(E154-B154)/E154</f>
        <v>-0.92926045016077152</v>
      </c>
    </row>
    <row r="155" spans="1:6" hidden="1" x14ac:dyDescent="0.25">
      <c r="A155" s="2" t="str">
        <f>'STATUS INVESTING'!A534</f>
        <v>TIMS3</v>
      </c>
      <c r="B155" s="2">
        <f>'STATUS INVESTING'!B534</f>
        <v>12.4</v>
      </c>
      <c r="C155" s="2">
        <f>'STATUS INVESTING'!C534</f>
        <v>3.61</v>
      </c>
      <c r="D155" s="2">
        <f>B155*C155/100</f>
        <v>0.44764000000000004</v>
      </c>
      <c r="E155" s="3">
        <f>(D155/6)*100</f>
        <v>7.4606666666666666</v>
      </c>
      <c r="F155" s="4">
        <f>(E155-B155)/E155</f>
        <v>-0.66204986149584499</v>
      </c>
    </row>
    <row r="156" spans="1:6" hidden="1" x14ac:dyDescent="0.25">
      <c r="A156" s="2" t="str">
        <f>'STATUS INVESTING'!A19</f>
        <v>ALUP3</v>
      </c>
      <c r="B156" s="2">
        <f>'STATUS INVESTING'!B19</f>
        <v>9.19</v>
      </c>
      <c r="C156" s="2">
        <f>'STATUS INVESTING'!C19</f>
        <v>3.05</v>
      </c>
      <c r="D156" s="2">
        <f>B156*C156/100</f>
        <v>0.28029499999999996</v>
      </c>
      <c r="E156" s="3">
        <f>(D156/6)*100</f>
        <v>4.6715833333333325</v>
      </c>
      <c r="F156" s="4">
        <f>(E156-B156)/E156</f>
        <v>-0.96721311475409855</v>
      </c>
    </row>
    <row r="157" spans="1:6" hidden="1" x14ac:dyDescent="0.25">
      <c r="A157" s="2" t="str">
        <f>'STATUS INVESTING'!A18</f>
        <v>ALUP11</v>
      </c>
      <c r="B157" s="2">
        <f>'STATUS INVESTING'!B18</f>
        <v>28.15</v>
      </c>
      <c r="C157" s="2">
        <f>'STATUS INVESTING'!C18</f>
        <v>2.98</v>
      </c>
      <c r="D157" s="2">
        <f>B157*C157/100</f>
        <v>0.83887</v>
      </c>
      <c r="E157" s="3">
        <f>(D157/6)*100</f>
        <v>13.981166666666667</v>
      </c>
      <c r="F157" s="4">
        <f>(E157-B157)/E157</f>
        <v>-1.0134228187919463</v>
      </c>
    </row>
    <row r="158" spans="1:6" hidden="1" x14ac:dyDescent="0.25">
      <c r="A158" s="2" t="str">
        <f>'STATUS INVESTING'!A426</f>
        <v>PLAS3</v>
      </c>
      <c r="B158" s="2">
        <f>'STATUS INVESTING'!B426</f>
        <v>15.41</v>
      </c>
      <c r="C158" s="2">
        <f>'STATUS INVESTING'!C426</f>
        <v>0</v>
      </c>
      <c r="D158" s="2">
        <f>B158*C158/100</f>
        <v>0</v>
      </c>
      <c r="E158" s="3">
        <f>(D158/6)*100</f>
        <v>0</v>
      </c>
      <c r="F158" s="4" t="e">
        <f>(E158-B158)/E158</f>
        <v>#DIV/0!</v>
      </c>
    </row>
    <row r="159" spans="1:6" hidden="1" x14ac:dyDescent="0.25">
      <c r="A159" s="2" t="str">
        <f>'STATUS INVESTING'!A20</f>
        <v>ALUP4</v>
      </c>
      <c r="B159" s="2">
        <f>'STATUS INVESTING'!B20</f>
        <v>9.5399999999999991</v>
      </c>
      <c r="C159" s="2">
        <f>'STATUS INVESTING'!C20</f>
        <v>2.94</v>
      </c>
      <c r="D159" s="2">
        <f>B159*C159/100</f>
        <v>0.28047599999999995</v>
      </c>
      <c r="E159" s="3">
        <f>(D159/6)*100</f>
        <v>4.674599999999999</v>
      </c>
      <c r="F159" s="4">
        <f>(E159-B159)/E159</f>
        <v>-1.0408163265306125</v>
      </c>
    </row>
    <row r="160" spans="1:6" hidden="1" x14ac:dyDescent="0.25">
      <c r="A160" s="2" t="str">
        <f>'STATUS INVESTING'!A274</f>
        <v>GOAU3</v>
      </c>
      <c r="B160" s="2">
        <f>'STATUS INVESTING'!B274</f>
        <v>13.81</v>
      </c>
      <c r="C160" s="2">
        <f>'STATUS INVESTING'!C274</f>
        <v>3.26</v>
      </c>
      <c r="D160" s="2">
        <f>B160*C160/100</f>
        <v>0.450206</v>
      </c>
      <c r="E160" s="3">
        <f>(D160/6)*100</f>
        <v>7.5034333333333327</v>
      </c>
      <c r="F160" s="4">
        <f>(E160-B160)/E160</f>
        <v>-0.84049079754601252</v>
      </c>
    </row>
    <row r="161" spans="1:6" hidden="1" x14ac:dyDescent="0.25">
      <c r="A161" s="2" t="str">
        <f>'STATUS INVESTING'!A439</f>
        <v>PSSA3</v>
      </c>
      <c r="B161" s="2">
        <f>'STATUS INVESTING'!B439</f>
        <v>53.76</v>
      </c>
      <c r="C161" s="2">
        <f>'STATUS INVESTING'!C439</f>
        <v>5.21</v>
      </c>
      <c r="D161" s="2">
        <f>B161*C161/100</f>
        <v>2.8008959999999998</v>
      </c>
      <c r="E161" s="3">
        <f>(D161/6)*100</f>
        <v>46.681599999999996</v>
      </c>
      <c r="F161" s="4">
        <f>(E161-B161)/E161</f>
        <v>-0.15163147792706339</v>
      </c>
    </row>
    <row r="162" spans="1:6" hidden="1" x14ac:dyDescent="0.25">
      <c r="A162" s="2" t="str">
        <f>'STATUS INVESTING'!A91</f>
        <v>BRGE8</v>
      </c>
      <c r="B162" s="2">
        <f>'STATUS INVESTING'!B91</f>
        <v>9.99</v>
      </c>
      <c r="C162" s="2">
        <f>'STATUS INVESTING'!C91</f>
        <v>3.03</v>
      </c>
      <c r="D162" s="2">
        <f>B162*C162/100</f>
        <v>0.30269699999999999</v>
      </c>
      <c r="E162" s="3">
        <f>(D162/6)*100</f>
        <v>5.04495</v>
      </c>
      <c r="F162" s="4">
        <f>(E162-B162)/E162</f>
        <v>-0.98019801980198018</v>
      </c>
    </row>
    <row r="163" spans="1:6" hidden="1" x14ac:dyDescent="0.25">
      <c r="A163" s="2" t="str">
        <f>'STATUS INVESTING'!A88</f>
        <v>BRGE5</v>
      </c>
      <c r="B163" s="2">
        <f>'STATUS INVESTING'!B88</f>
        <v>10.199999999999999</v>
      </c>
      <c r="C163" s="2">
        <f>'STATUS INVESTING'!C88</f>
        <v>2.97</v>
      </c>
      <c r="D163" s="2">
        <f>B163*C163/100</f>
        <v>0.30293999999999999</v>
      </c>
      <c r="E163" s="3">
        <f>(D163/6)*100</f>
        <v>5.0490000000000004</v>
      </c>
      <c r="F163" s="4">
        <f>(E163-B163)/E163</f>
        <v>-1.0202020202020199</v>
      </c>
    </row>
    <row r="164" spans="1:6" hidden="1" x14ac:dyDescent="0.25">
      <c r="A164" s="2" t="str">
        <f>'STATUS INVESTING'!A268</f>
        <v>GFSA3</v>
      </c>
      <c r="B164" s="2">
        <f>'STATUS INVESTING'!B268</f>
        <v>4.6500000000000004</v>
      </c>
      <c r="C164" s="2">
        <f>'STATUS INVESTING'!C268</f>
        <v>0</v>
      </c>
      <c r="D164" s="2">
        <f>B164*C164/100</f>
        <v>0</v>
      </c>
      <c r="E164" s="3">
        <f>(D164/6)*100</f>
        <v>0</v>
      </c>
      <c r="F164" s="4" t="e">
        <f>(E164-B164)/E164</f>
        <v>#DIV/0!</v>
      </c>
    </row>
    <row r="165" spans="1:6" hidden="1" x14ac:dyDescent="0.25">
      <c r="A165" s="2" t="str">
        <f>'STATUS INVESTING'!A449</f>
        <v>RAIL3</v>
      </c>
      <c r="B165" s="2">
        <f>'STATUS INVESTING'!B449</f>
        <v>21.29</v>
      </c>
      <c r="C165" s="2">
        <f>'STATUS INVESTING'!C449</f>
        <v>0</v>
      </c>
      <c r="D165" s="2">
        <f>B165*C165/100</f>
        <v>0</v>
      </c>
      <c r="E165" s="3">
        <f>(D165/6)*100</f>
        <v>0</v>
      </c>
      <c r="F165" s="4" t="e">
        <f>(E165-B165)/E165</f>
        <v>#DIV/0!</v>
      </c>
    </row>
    <row r="166" spans="1:6" hidden="1" x14ac:dyDescent="0.25">
      <c r="A166" s="2" t="str">
        <f>'STATUS INVESTING'!A277</f>
        <v>GPAR3</v>
      </c>
      <c r="B166" s="2">
        <f>'STATUS INVESTING'!B277</f>
        <v>48.51</v>
      </c>
      <c r="C166" s="2">
        <f>'STATUS INVESTING'!C277</f>
        <v>1.05</v>
      </c>
      <c r="D166" s="2">
        <f>B166*C166/100</f>
        <v>0.509355</v>
      </c>
      <c r="E166" s="3">
        <f>(D166/6)*100</f>
        <v>8.4892500000000002</v>
      </c>
      <c r="F166" s="4">
        <f>(E166-B166)/E166</f>
        <v>-4.7142857142857144</v>
      </c>
    </row>
    <row r="167" spans="1:6" hidden="1" x14ac:dyDescent="0.25">
      <c r="A167" s="2" t="str">
        <f>'STATUS INVESTING'!A419</f>
        <v>PETR3</v>
      </c>
      <c r="B167" s="2">
        <f>'STATUS INVESTING'!B419</f>
        <v>28.93</v>
      </c>
      <c r="C167" s="2">
        <f>'STATUS INVESTING'!C419</f>
        <v>3.57</v>
      </c>
      <c r="D167" s="2">
        <f>B167*C167/100</f>
        <v>1.0328009999999999</v>
      </c>
      <c r="E167" s="3">
        <f>(D167/6)*100</f>
        <v>17.213349999999998</v>
      </c>
      <c r="F167" s="4">
        <f>(E167-B167)/E167</f>
        <v>-0.68067226890756316</v>
      </c>
    </row>
    <row r="168" spans="1:6" hidden="1" x14ac:dyDescent="0.25">
      <c r="A168" s="2" t="str">
        <f>'STATUS INVESTING'!A228</f>
        <v>ENEV3</v>
      </c>
      <c r="B168" s="2">
        <f>'STATUS INVESTING'!B228</f>
        <v>17.940000000000001</v>
      </c>
      <c r="C168" s="2">
        <f>'STATUS INVESTING'!C228</f>
        <v>0</v>
      </c>
      <c r="D168" s="2">
        <f>B168*C168/100</f>
        <v>0</v>
      </c>
      <c r="E168" s="3">
        <f>(D168/6)*100</f>
        <v>0</v>
      </c>
      <c r="F168" s="4" t="e">
        <f>(E168-B168)/E168</f>
        <v>#DIV/0!</v>
      </c>
    </row>
    <row r="169" spans="1:6" hidden="1" x14ac:dyDescent="0.25">
      <c r="A169" s="2" t="str">
        <f>'STATUS INVESTING'!A177</f>
        <v>CSAN3</v>
      </c>
      <c r="B169" s="2">
        <f>'STATUS INVESTING'!B177</f>
        <v>24.6</v>
      </c>
      <c r="C169" s="2">
        <f>'STATUS INVESTING'!C177</f>
        <v>1.05</v>
      </c>
      <c r="D169" s="2">
        <f>B169*C169/100</f>
        <v>0.25830000000000003</v>
      </c>
      <c r="E169" s="3">
        <f>(D169/6)*100</f>
        <v>4.3050000000000006</v>
      </c>
      <c r="F169" s="4">
        <f>(E169-B169)/E169</f>
        <v>-4.7142857142857144</v>
      </c>
    </row>
    <row r="170" spans="1:6" hidden="1" x14ac:dyDescent="0.25">
      <c r="A170" s="2" t="str">
        <f>'STATUS INVESTING'!A238</f>
        <v>EQPA5</v>
      </c>
      <c r="B170" s="2">
        <f>'STATUS INVESTING'!B238</f>
        <v>5.56</v>
      </c>
      <c r="C170" s="2">
        <f>'STATUS INVESTING'!C238</f>
        <v>5.4</v>
      </c>
      <c r="D170" s="2">
        <f>B170*C170/100</f>
        <v>0.30024000000000001</v>
      </c>
      <c r="E170" s="3">
        <f>(D170/6)*100</f>
        <v>5.0040000000000004</v>
      </c>
      <c r="F170" s="4">
        <f>(E170-B170)/E170</f>
        <v>-0.11111111111111094</v>
      </c>
    </row>
    <row r="171" spans="1:6" hidden="1" x14ac:dyDescent="0.25">
      <c r="A171" s="2" t="str">
        <f>'STATUS INVESTING'!A175</f>
        <v>CSAB3</v>
      </c>
      <c r="B171" s="2">
        <f>'STATUS INVESTING'!B175</f>
        <v>65.8</v>
      </c>
      <c r="C171" s="2">
        <f>'STATUS INVESTING'!C175</f>
        <v>2.83</v>
      </c>
      <c r="D171" s="2">
        <f>B171*C171/100</f>
        <v>1.8621399999999999</v>
      </c>
      <c r="E171" s="3">
        <f>(D171/6)*100</f>
        <v>31.035666666666668</v>
      </c>
      <c r="F171" s="4">
        <f>(E171-B171)/E171</f>
        <v>-1.1201413427561835</v>
      </c>
    </row>
    <row r="172" spans="1:6" hidden="1" x14ac:dyDescent="0.25">
      <c r="A172" s="2" t="str">
        <f>'STATUS INVESTING'!A381</f>
        <v>MTRE3</v>
      </c>
      <c r="B172" s="2">
        <f>'STATUS INVESTING'!B381</f>
        <v>12.65</v>
      </c>
      <c r="C172" s="2">
        <f>'STATUS INVESTING'!C381</f>
        <v>3.53</v>
      </c>
      <c r="D172" s="2">
        <f>B172*C172/100</f>
        <v>0.44654499999999997</v>
      </c>
      <c r="E172" s="3">
        <f>(D172/6)*100</f>
        <v>7.4424166666666665</v>
      </c>
      <c r="F172" s="4">
        <f>(E172-B172)/E172</f>
        <v>-0.69971671388101997</v>
      </c>
    </row>
    <row r="173" spans="1:6" hidden="1" x14ac:dyDescent="0.25">
      <c r="A173" s="2" t="str">
        <f>'STATUS INVESTING'!A526</f>
        <v>TELB4</v>
      </c>
      <c r="B173" s="2">
        <f>'STATUS INVESTING'!B526</f>
        <v>31</v>
      </c>
      <c r="C173" s="2">
        <f>'STATUS INVESTING'!C526</f>
        <v>0</v>
      </c>
      <c r="D173" s="2">
        <f>B173*C173/100</f>
        <v>0</v>
      </c>
      <c r="E173" s="3">
        <f>(D173/6)*100</f>
        <v>0</v>
      </c>
      <c r="F173" s="4" t="e">
        <f>(E173-B173)/E173</f>
        <v>#DIV/0!</v>
      </c>
    </row>
    <row r="174" spans="1:6" hidden="1" x14ac:dyDescent="0.25">
      <c r="A174" s="2" t="str">
        <f>'STATUS INVESTING'!A136</f>
        <v>CEPE3</v>
      </c>
      <c r="B174" s="2">
        <f>'STATUS INVESTING'!B136</f>
        <v>125.67</v>
      </c>
      <c r="C174" s="2">
        <f>'STATUS INVESTING'!C136</f>
        <v>2.77</v>
      </c>
      <c r="D174" s="2">
        <f>B174*C174/100</f>
        <v>3.4810590000000001</v>
      </c>
      <c r="E174" s="3">
        <f>(D174/6)*100</f>
        <v>58.017649999999996</v>
      </c>
      <c r="F174" s="4">
        <f>(E174-B174)/E174</f>
        <v>-1.1660649819494588</v>
      </c>
    </row>
    <row r="175" spans="1:6" hidden="1" x14ac:dyDescent="0.25">
      <c r="A175" s="2" t="str">
        <f>'STATUS INVESTING'!A257</f>
        <v>FLEX3</v>
      </c>
      <c r="B175" s="2">
        <f>'STATUS INVESTING'!B257</f>
        <v>0</v>
      </c>
      <c r="C175" s="2">
        <f>'STATUS INVESTING'!C257</f>
        <v>0</v>
      </c>
      <c r="D175" s="2">
        <f>B175*C175/100</f>
        <v>0</v>
      </c>
      <c r="E175" s="3">
        <f>(D175/6)*100</f>
        <v>0</v>
      </c>
      <c r="F175" s="4" t="e">
        <f>(E175-B175)/E175</f>
        <v>#DIV/0!</v>
      </c>
    </row>
    <row r="176" spans="1:6" hidden="1" x14ac:dyDescent="0.25">
      <c r="A176" s="2" t="str">
        <f>'STATUS INVESTING'!A4</f>
        <v>ABEV3</v>
      </c>
      <c r="B176" s="2">
        <f>'STATUS INVESTING'!B4</f>
        <v>19.38</v>
      </c>
      <c r="C176" s="2">
        <f>'STATUS INVESTING'!C4</f>
        <v>2.5299999999999998</v>
      </c>
      <c r="D176" s="2">
        <f>B176*C176/100</f>
        <v>0.49031399999999992</v>
      </c>
      <c r="E176" s="3">
        <f>(D176/6)*100</f>
        <v>8.1718999999999991</v>
      </c>
      <c r="F176" s="4">
        <f>(E176-B176)/E176</f>
        <v>-1.3715415019762847</v>
      </c>
    </row>
    <row r="177" spans="1:6" hidden="1" x14ac:dyDescent="0.25">
      <c r="A177" s="2" t="str">
        <f>'STATUS INVESTING'!A210</f>
        <v>ECPR4</v>
      </c>
      <c r="B177" s="2">
        <f>'STATUS INVESTING'!B210</f>
        <v>68.790000000000006</v>
      </c>
      <c r="C177" s="2">
        <f>'STATUS INVESTING'!C210</f>
        <v>0</v>
      </c>
      <c r="D177" s="2">
        <f>B177*C177/100</f>
        <v>0</v>
      </c>
      <c r="E177" s="3">
        <f>(D177/6)*100</f>
        <v>0</v>
      </c>
      <c r="F177" s="4" t="e">
        <f>(E177-B177)/E177</f>
        <v>#DIV/0!</v>
      </c>
    </row>
    <row r="178" spans="1:6" hidden="1" x14ac:dyDescent="0.25">
      <c r="A178" s="2" t="str">
        <f>'STATUS INVESTING'!A55</f>
        <v>BGIP3</v>
      </c>
      <c r="B178" s="2">
        <f>'STATUS INVESTING'!B55</f>
        <v>37.799999999999997</v>
      </c>
      <c r="C178" s="2">
        <f>'STATUS INVESTING'!C55</f>
        <v>2.62</v>
      </c>
      <c r="D178" s="2">
        <f>B178*C178/100</f>
        <v>0.99036000000000002</v>
      </c>
      <c r="E178" s="3">
        <f>(D178/6)*100</f>
        <v>16.506</v>
      </c>
      <c r="F178" s="4">
        <f>(E178-B178)/E178</f>
        <v>-1.2900763358778624</v>
      </c>
    </row>
    <row r="179" spans="1:6" hidden="1" x14ac:dyDescent="0.25">
      <c r="A179" s="2" t="str">
        <f>'STATUS INVESTING'!A410</f>
        <v>PARD3</v>
      </c>
      <c r="B179" s="2">
        <f>'STATUS INVESTING'!B410</f>
        <v>21.81</v>
      </c>
      <c r="C179" s="2">
        <f>'STATUS INVESTING'!C410</f>
        <v>1.22</v>
      </c>
      <c r="D179" s="2">
        <f>B179*C179/100</f>
        <v>0.26608199999999999</v>
      </c>
      <c r="E179" s="3">
        <f>(D179/6)*100</f>
        <v>4.4346999999999994</v>
      </c>
      <c r="F179" s="4">
        <f>(E179-B179)/E179</f>
        <v>-3.9180327868852465</v>
      </c>
    </row>
    <row r="180" spans="1:6" hidden="1" x14ac:dyDescent="0.25">
      <c r="A180" s="2" t="str">
        <f>'STATUS INVESTING'!A43</f>
        <v>BBDC3</v>
      </c>
      <c r="B180" s="2">
        <f>'STATUS INVESTING'!B43</f>
        <v>24.08</v>
      </c>
      <c r="C180" s="2">
        <f>'STATUS INVESTING'!C43</f>
        <v>2.5099999999999998</v>
      </c>
      <c r="D180" s="2">
        <f>B180*C180/100</f>
        <v>0.60440799999999983</v>
      </c>
      <c r="E180" s="3">
        <f>(D180/6)*100</f>
        <v>10.073466666666665</v>
      </c>
      <c r="F180" s="4">
        <f>(E180-B180)/E180</f>
        <v>-1.3904382470119525</v>
      </c>
    </row>
    <row r="181" spans="1:6" hidden="1" x14ac:dyDescent="0.25">
      <c r="A181" s="2" t="str">
        <f>'STATUS INVESTING'!A432</f>
        <v>POMO4</v>
      </c>
      <c r="B181" s="2">
        <f>'STATUS INVESTING'!B432</f>
        <v>2.98</v>
      </c>
      <c r="C181" s="2">
        <f>'STATUS INVESTING'!C432</f>
        <v>0.67</v>
      </c>
      <c r="D181" s="2">
        <f>B181*C181/100</f>
        <v>1.9966000000000001E-2</v>
      </c>
      <c r="E181" s="3">
        <f>(D181/6)*100</f>
        <v>0.33276666666666666</v>
      </c>
      <c r="F181" s="4">
        <f>(E181-B181)/E181</f>
        <v>-7.955223880597015</v>
      </c>
    </row>
    <row r="182" spans="1:6" hidden="1" x14ac:dyDescent="0.25">
      <c r="A182" s="2" t="str">
        <f>'STATUS INVESTING'!A130</f>
        <v>CEEB3</v>
      </c>
      <c r="B182" s="2">
        <f>'STATUS INVESTING'!B130</f>
        <v>40</v>
      </c>
      <c r="C182" s="2">
        <f>'STATUS INVESTING'!C130</f>
        <v>2.64</v>
      </c>
      <c r="D182" s="2">
        <f>B182*C182/100</f>
        <v>1.056</v>
      </c>
      <c r="E182" s="3">
        <f>(D182/6)*100</f>
        <v>17.600000000000001</v>
      </c>
      <c r="F182" s="4">
        <f>(E182-B182)/E182</f>
        <v>-1.2727272727272725</v>
      </c>
    </row>
    <row r="183" spans="1:6" hidden="1" x14ac:dyDescent="0.25">
      <c r="A183" s="2" t="str">
        <f>'STATUS INVESTING'!A232</f>
        <v>ENJU3</v>
      </c>
      <c r="B183" s="2">
        <f>'STATUS INVESTING'!B232</f>
        <v>10.68</v>
      </c>
      <c r="C183" s="2">
        <f>'STATUS INVESTING'!C232</f>
        <v>0</v>
      </c>
      <c r="D183" s="2">
        <f>B183*C183/100</f>
        <v>0</v>
      </c>
      <c r="E183" s="3">
        <f>(D183/6)*100</f>
        <v>0</v>
      </c>
      <c r="F183" s="4" t="e">
        <f>(E183-B183)/E183</f>
        <v>#DIV/0!</v>
      </c>
    </row>
    <row r="184" spans="1:6" hidden="1" x14ac:dyDescent="0.25">
      <c r="A184" s="2" t="str">
        <f>'STATUS INVESTING'!A333</f>
        <v>LHER4</v>
      </c>
      <c r="B184" s="2">
        <f>'STATUS INVESTING'!B333</f>
        <v>0</v>
      </c>
      <c r="C184" s="2">
        <f>'STATUS INVESTING'!C333</f>
        <v>0</v>
      </c>
      <c r="D184" s="2">
        <f>B184*C184/100</f>
        <v>0</v>
      </c>
      <c r="E184" s="3">
        <f>(D184/6)*100</f>
        <v>0</v>
      </c>
      <c r="F184" s="4" t="e">
        <f>(E184-B184)/E184</f>
        <v>#DIV/0!</v>
      </c>
    </row>
    <row r="185" spans="1:6" hidden="1" x14ac:dyDescent="0.25">
      <c r="A185" s="2" t="str">
        <f>'STATUS INVESTING'!A131</f>
        <v>CEEB5</v>
      </c>
      <c r="B185" s="2">
        <f>'STATUS INVESTING'!B131</f>
        <v>38</v>
      </c>
      <c r="C185" s="2">
        <f>'STATUS INVESTING'!C131</f>
        <v>2.78</v>
      </c>
      <c r="D185" s="2">
        <f>B185*C185/100</f>
        <v>1.0563999999999998</v>
      </c>
      <c r="E185" s="3">
        <f>(D185/6)*100</f>
        <v>17.606666666666662</v>
      </c>
      <c r="F185" s="4">
        <f>(E185-B185)/E185</f>
        <v>-1.1582733812949646</v>
      </c>
    </row>
    <row r="186" spans="1:6" hidden="1" x14ac:dyDescent="0.25">
      <c r="A186" s="2" t="str">
        <f>'STATUS INVESTING'!A309</f>
        <v>ITSA3</v>
      </c>
      <c r="B186" s="2">
        <f>'STATUS INVESTING'!B309</f>
        <v>12.5</v>
      </c>
      <c r="C186" s="2">
        <f>'STATUS INVESTING'!C309</f>
        <v>2.37</v>
      </c>
      <c r="D186" s="2">
        <f>B186*C186/100</f>
        <v>0.29625000000000001</v>
      </c>
      <c r="E186" s="3">
        <f>(D186/6)*100</f>
        <v>4.9375</v>
      </c>
      <c r="F186" s="4">
        <f>(E186-B186)/E186</f>
        <v>-1.5316455696202531</v>
      </c>
    </row>
    <row r="187" spans="1:6" hidden="1" x14ac:dyDescent="0.25">
      <c r="A187" s="2" t="str">
        <f>'STATUS INVESTING'!A252</f>
        <v>FESA3</v>
      </c>
      <c r="B187" s="2">
        <f>'STATUS INVESTING'!B252</f>
        <v>52.11</v>
      </c>
      <c r="C187" s="2">
        <f>'STATUS INVESTING'!C252</f>
        <v>1.99</v>
      </c>
      <c r="D187" s="2">
        <f>B187*C187/100</f>
        <v>1.0369889999999999</v>
      </c>
      <c r="E187" s="3">
        <f>(D187/6)*100</f>
        <v>17.283149999999999</v>
      </c>
      <c r="F187" s="4">
        <f>(E187-B187)/E187</f>
        <v>-2.0150753768844223</v>
      </c>
    </row>
    <row r="188" spans="1:6" hidden="1" x14ac:dyDescent="0.25">
      <c r="A188" s="2" t="str">
        <f>'STATUS INVESTING'!A269</f>
        <v>GGBR3</v>
      </c>
      <c r="B188" s="2">
        <f>'STATUS INVESTING'!B269</f>
        <v>27.59</v>
      </c>
      <c r="C188" s="2">
        <f>'STATUS INVESTING'!C269</f>
        <v>2.97</v>
      </c>
      <c r="D188" s="2">
        <f>B188*C188/100</f>
        <v>0.81942300000000001</v>
      </c>
      <c r="E188" s="3">
        <f>(D188/6)*100</f>
        <v>13.657050000000002</v>
      </c>
      <c r="F188" s="4">
        <f>(E188-B188)/E188</f>
        <v>-1.0202020202020199</v>
      </c>
    </row>
    <row r="189" spans="1:6" hidden="1" x14ac:dyDescent="0.25">
      <c r="A189" s="2" t="str">
        <f>'STATUS INVESTING'!A44</f>
        <v>BBDC4</v>
      </c>
      <c r="B189" s="2">
        <f>'STATUS INVESTING'!B44</f>
        <v>28.09</v>
      </c>
      <c r="C189" s="2">
        <f>'STATUS INVESTING'!C44</f>
        <v>2.37</v>
      </c>
      <c r="D189" s="2">
        <f>B189*C189/100</f>
        <v>0.66573300000000002</v>
      </c>
      <c r="E189" s="3">
        <f>(D189/6)*100</f>
        <v>11.095549999999999</v>
      </c>
      <c r="F189" s="4">
        <f>(E189-B189)/E189</f>
        <v>-1.5316455696202533</v>
      </c>
    </row>
    <row r="190" spans="1:6" hidden="1" x14ac:dyDescent="0.25">
      <c r="A190" s="2" t="str">
        <f>'STATUS INVESTING'!A322</f>
        <v>JSLG3</v>
      </c>
      <c r="B190" s="2">
        <f>'STATUS INVESTING'!B322</f>
        <v>11.24</v>
      </c>
      <c r="C190" s="2">
        <f>'STATUS INVESTING'!C322</f>
        <v>1.2</v>
      </c>
      <c r="D190" s="2">
        <f>B190*C190/100</f>
        <v>0.13488</v>
      </c>
      <c r="E190" s="3">
        <f>(D190/6)*100</f>
        <v>2.2480000000000002</v>
      </c>
      <c r="F190" s="4">
        <f>(E190-B190)/E190</f>
        <v>-4</v>
      </c>
    </row>
    <row r="191" spans="1:6" hidden="1" x14ac:dyDescent="0.25">
      <c r="A191" s="2" t="str">
        <f>'STATUS INVESTING'!A483</f>
        <v>SEDU3</v>
      </c>
      <c r="B191" s="2">
        <f>'STATUS INVESTING'!B483</f>
        <v>23.8</v>
      </c>
      <c r="C191" s="2">
        <f>'STATUS INVESTING'!C483</f>
        <v>0</v>
      </c>
      <c r="D191" s="2">
        <f>B191*C191/100</f>
        <v>0</v>
      </c>
      <c r="E191" s="3">
        <f>(D191/6)*100</f>
        <v>0</v>
      </c>
      <c r="F191" s="4" t="e">
        <f>(E191-B191)/E191</f>
        <v>#DIV/0!</v>
      </c>
    </row>
    <row r="192" spans="1:6" hidden="1" x14ac:dyDescent="0.25">
      <c r="A192" s="2" t="str">
        <f>'STATUS INVESTING'!A335</f>
        <v>LINX3</v>
      </c>
      <c r="B192" s="2">
        <f>'STATUS INVESTING'!B335</f>
        <v>37.47</v>
      </c>
      <c r="C192" s="2">
        <f>'STATUS INVESTING'!C335</f>
        <v>0</v>
      </c>
      <c r="D192" s="2">
        <f>B192*C192/100</f>
        <v>0</v>
      </c>
      <c r="E192" s="3">
        <f>(D192/6)*100</f>
        <v>0</v>
      </c>
      <c r="F192" s="4" t="e">
        <f>(E192-B192)/E192</f>
        <v>#DIV/0!</v>
      </c>
    </row>
    <row r="193" spans="1:6" hidden="1" x14ac:dyDescent="0.25">
      <c r="A193" s="2" t="str">
        <f>'STATUS INVESTING'!A310</f>
        <v>ITSA4</v>
      </c>
      <c r="B193" s="2">
        <f>'STATUS INVESTING'!B310</f>
        <v>11.9</v>
      </c>
      <c r="C193" s="2">
        <f>'STATUS INVESTING'!C310</f>
        <v>2.4900000000000002</v>
      </c>
      <c r="D193" s="2">
        <f>B193*C193/100</f>
        <v>0.29631000000000002</v>
      </c>
      <c r="E193" s="3">
        <f>(D193/6)*100</f>
        <v>4.9385000000000003</v>
      </c>
      <c r="F193" s="4">
        <f>(E193-B193)/E193</f>
        <v>-1.4096385542168675</v>
      </c>
    </row>
    <row r="194" spans="1:6" hidden="1" x14ac:dyDescent="0.25">
      <c r="A194" s="2" t="str">
        <f>'STATUS INVESTING'!A259</f>
        <v>FNCN3</v>
      </c>
      <c r="B194" s="2">
        <f>'STATUS INVESTING'!B259</f>
        <v>0</v>
      </c>
      <c r="C194" s="2">
        <f>'STATUS INVESTING'!C259</f>
        <v>0</v>
      </c>
      <c r="D194" s="2">
        <f>B194*C194/100</f>
        <v>0</v>
      </c>
      <c r="E194" s="3">
        <f>(D194/6)*100</f>
        <v>0</v>
      </c>
      <c r="F194" s="4" t="e">
        <f>(E194-B194)/E194</f>
        <v>#DIV/0!</v>
      </c>
    </row>
    <row r="195" spans="1:6" hidden="1" x14ac:dyDescent="0.25">
      <c r="A195" s="2" t="str">
        <f>'STATUS INVESTING'!A308</f>
        <v>ITEC3</v>
      </c>
      <c r="B195" s="2">
        <f>'STATUS INVESTING'!B308</f>
        <v>40.1</v>
      </c>
      <c r="C195" s="2">
        <f>'STATUS INVESTING'!C308</f>
        <v>0</v>
      </c>
      <c r="D195" s="2">
        <f>B195*C195/100</f>
        <v>0</v>
      </c>
      <c r="E195" s="3">
        <f>(D195/6)*100</f>
        <v>0</v>
      </c>
      <c r="F195" s="4" t="e">
        <f>(E195-B195)/E195</f>
        <v>#DIV/0!</v>
      </c>
    </row>
    <row r="196" spans="1:6" hidden="1" x14ac:dyDescent="0.25">
      <c r="A196" s="2" t="str">
        <f>'STATUS INVESTING'!A373</f>
        <v>MRSA5B</v>
      </c>
      <c r="B196" s="2">
        <f>'STATUS INVESTING'!B373</f>
        <v>17.45</v>
      </c>
      <c r="C196" s="2">
        <f>'STATUS INVESTING'!C373</f>
        <v>3.94</v>
      </c>
      <c r="D196" s="2">
        <f>B196*C196/100</f>
        <v>0.68752999999999997</v>
      </c>
      <c r="E196" s="3">
        <f>(D196/6)*100</f>
        <v>11.458833333333333</v>
      </c>
      <c r="F196" s="4">
        <f>(E196-B196)/E196</f>
        <v>-0.52284263959390864</v>
      </c>
    </row>
    <row r="197" spans="1:6" hidden="1" x14ac:dyDescent="0.25">
      <c r="A197" s="2" t="str">
        <f>'STATUS INVESTING'!A540</f>
        <v>TPIS3</v>
      </c>
      <c r="B197" s="2">
        <f>'STATUS INVESTING'!B540</f>
        <v>3.67</v>
      </c>
      <c r="C197" s="2">
        <f>'STATUS INVESTING'!C540</f>
        <v>1.1200000000000001</v>
      </c>
      <c r="D197" s="2">
        <f>B197*C197/100</f>
        <v>4.1104000000000002E-2</v>
      </c>
      <c r="E197" s="3">
        <f>(D197/6)*100</f>
        <v>0.68506666666666671</v>
      </c>
      <c r="F197" s="4">
        <f>(E197-B197)/E197</f>
        <v>-4.3571428571428568</v>
      </c>
    </row>
    <row r="198" spans="1:6" hidden="1" x14ac:dyDescent="0.25">
      <c r="A198" s="2" t="str">
        <f>'STATUS INVESTING'!A529</f>
        <v>TFCO4</v>
      </c>
      <c r="B198" s="2">
        <f>'STATUS INVESTING'!B529</f>
        <v>13.6</v>
      </c>
      <c r="C198" s="2">
        <f>'STATUS INVESTING'!C529</f>
        <v>0.28999999999999998</v>
      </c>
      <c r="D198" s="2">
        <f>B198*C198/100</f>
        <v>3.9439999999999996E-2</v>
      </c>
      <c r="E198" s="3">
        <f>(D198/6)*100</f>
        <v>0.65733333333333333</v>
      </c>
      <c r="F198" s="4">
        <f>(E198-B198)/E198</f>
        <v>-19.689655172413794</v>
      </c>
    </row>
    <row r="199" spans="1:6" x14ac:dyDescent="0.25">
      <c r="A199" s="2" t="str">
        <f>'STATUS INVESTING'!A171</f>
        <v>CRIV4</v>
      </c>
      <c r="B199" s="2">
        <f>'STATUS INVESTING'!B171</f>
        <v>6.25</v>
      </c>
      <c r="C199" s="2">
        <f>'STATUS INVESTING'!C171</f>
        <v>6.95</v>
      </c>
      <c r="D199" s="2">
        <f>B199*C199/100</f>
        <v>0.43437500000000001</v>
      </c>
      <c r="E199" s="3">
        <f>(D199/6)*100</f>
        <v>7.2395833333333339</v>
      </c>
      <c r="F199" s="4">
        <f>(E199-B199)/E199</f>
        <v>0.13669064748201445</v>
      </c>
    </row>
    <row r="200" spans="1:6" hidden="1" x14ac:dyDescent="0.25">
      <c r="A200" s="2" t="str">
        <f>'STATUS INVESTING'!A135</f>
        <v>CEGR3</v>
      </c>
      <c r="B200" s="2">
        <f>'STATUS INVESTING'!B135</f>
        <v>60</v>
      </c>
      <c r="C200" s="2">
        <f>'STATUS INVESTING'!C135</f>
        <v>2.2599999999999998</v>
      </c>
      <c r="D200" s="2">
        <f>B200*C200/100</f>
        <v>1.3559999999999999</v>
      </c>
      <c r="E200" s="3">
        <f>(D200/6)*100</f>
        <v>22.599999999999998</v>
      </c>
      <c r="F200" s="4">
        <f>(E200-B200)/E200</f>
        <v>-1.6548672566371685</v>
      </c>
    </row>
    <row r="201" spans="1:6" hidden="1" x14ac:dyDescent="0.25">
      <c r="A201" s="2" t="str">
        <f>'STATUS INVESTING'!A9</f>
        <v>AGRO3</v>
      </c>
      <c r="B201" s="2">
        <f>'STATUS INVESTING'!B9</f>
        <v>33.549999999999997</v>
      </c>
      <c r="C201" s="2">
        <f>'STATUS INVESTING'!C9</f>
        <v>2.12</v>
      </c>
      <c r="D201" s="2">
        <f>B201*C201/100</f>
        <v>0.71125999999999989</v>
      </c>
      <c r="E201" s="3">
        <f>(D201/6)*100</f>
        <v>11.854333333333331</v>
      </c>
      <c r="F201" s="4">
        <f>(E201-B201)/E201</f>
        <v>-1.8301886792452835</v>
      </c>
    </row>
    <row r="202" spans="1:6" hidden="1" x14ac:dyDescent="0.25">
      <c r="A202" s="2" t="str">
        <f>'STATUS INVESTING'!A146</f>
        <v>CIEL3</v>
      </c>
      <c r="B202" s="2">
        <f>'STATUS INVESTING'!B146</f>
        <v>4.29</v>
      </c>
      <c r="C202" s="2">
        <f>'STATUS INVESTING'!C146</f>
        <v>2.17</v>
      </c>
      <c r="D202" s="2">
        <f>B202*C202/100</f>
        <v>9.3093000000000009E-2</v>
      </c>
      <c r="E202" s="3">
        <f>(D202/6)*100</f>
        <v>1.5515500000000002</v>
      </c>
      <c r="F202" s="4">
        <f>(E202-B202)/E202</f>
        <v>-1.7649769585253452</v>
      </c>
    </row>
    <row r="203" spans="1:6" hidden="1" x14ac:dyDescent="0.25">
      <c r="A203" s="2" t="str">
        <f>'STATUS INVESTING'!A306</f>
        <v>INTB3</v>
      </c>
      <c r="B203" s="2">
        <f>'STATUS INVESTING'!B306</f>
        <v>29.87</v>
      </c>
      <c r="C203" s="2">
        <f>'STATUS INVESTING'!C306</f>
        <v>0</v>
      </c>
      <c r="D203" s="2">
        <f>B203*C203/100</f>
        <v>0</v>
      </c>
      <c r="E203" s="3">
        <f>(D203/6)*100</f>
        <v>0</v>
      </c>
      <c r="F203" s="4" t="e">
        <f>(E203-B203)/E203</f>
        <v>#DIV/0!</v>
      </c>
    </row>
    <row r="204" spans="1:6" hidden="1" x14ac:dyDescent="0.25">
      <c r="A204" s="2" t="str">
        <f>'STATUS INVESTING'!A548</f>
        <v>UGPA3</v>
      </c>
      <c r="B204" s="2">
        <f>'STATUS INVESTING'!B548</f>
        <v>21.14</v>
      </c>
      <c r="C204" s="2">
        <f>'STATUS INVESTING'!C548</f>
        <v>2.08</v>
      </c>
      <c r="D204" s="2">
        <f>B204*C204/100</f>
        <v>0.43971200000000005</v>
      </c>
      <c r="E204" s="3">
        <f>(D204/6)*100</f>
        <v>7.3285333333333345</v>
      </c>
      <c r="F204" s="4">
        <f>(E204-B204)/E204</f>
        <v>-1.8846153846153844</v>
      </c>
    </row>
    <row r="205" spans="1:6" hidden="1" x14ac:dyDescent="0.25">
      <c r="A205" s="2" t="str">
        <f>'STATUS INVESTING'!A311</f>
        <v>ITUB3</v>
      </c>
      <c r="B205" s="2">
        <f>'STATUS INVESTING'!B311</f>
        <v>28.55</v>
      </c>
      <c r="C205" s="2">
        <f>'STATUS INVESTING'!C311</f>
        <v>2.2799999999999998</v>
      </c>
      <c r="D205" s="2">
        <f>B205*C205/100</f>
        <v>0.65093999999999996</v>
      </c>
      <c r="E205" s="3">
        <f>(D205/6)*100</f>
        <v>10.848999999999998</v>
      </c>
      <c r="F205" s="4">
        <f>(E205-B205)/E205</f>
        <v>-1.6315789473684212</v>
      </c>
    </row>
    <row r="206" spans="1:6" x14ac:dyDescent="0.25">
      <c r="A206" s="2" t="str">
        <f>'STATUS INVESTING'!A31</f>
        <v>AURA33</v>
      </c>
      <c r="B206" s="2">
        <f>'STATUS INVESTING'!B31</f>
        <v>66.25</v>
      </c>
      <c r="C206" s="2">
        <f>'STATUS INVESTING'!C31</f>
        <v>6.93</v>
      </c>
      <c r="D206" s="2">
        <f>B206*C206/100</f>
        <v>4.5911249999999999</v>
      </c>
      <c r="E206" s="3">
        <f>(D206/6)*100</f>
        <v>76.518749999999997</v>
      </c>
      <c r="F206" s="4">
        <f>(E206-B206)/E206</f>
        <v>0.13419913419913418</v>
      </c>
    </row>
    <row r="207" spans="1:6" hidden="1" x14ac:dyDescent="0.25">
      <c r="A207" s="2" t="str">
        <f>'STATUS INVESTING'!A98</f>
        <v>BRPR3</v>
      </c>
      <c r="B207" s="2">
        <f>'STATUS INVESTING'!B98</f>
        <v>9.92</v>
      </c>
      <c r="C207" s="2">
        <f>'STATUS INVESTING'!C98</f>
        <v>1.98</v>
      </c>
      <c r="D207" s="2">
        <f>B207*C207/100</f>
        <v>0.19641600000000001</v>
      </c>
      <c r="E207" s="3">
        <f>(D207/6)*100</f>
        <v>3.2736000000000001</v>
      </c>
      <c r="F207" s="4">
        <f>(E207-B207)/E207</f>
        <v>-2.0303030303030303</v>
      </c>
    </row>
    <row r="208" spans="1:6" hidden="1" x14ac:dyDescent="0.25">
      <c r="A208" s="2" t="str">
        <f>'STATUS INVESTING'!A549</f>
        <v>UNIP3</v>
      </c>
      <c r="B208" s="2">
        <f>'STATUS INVESTING'!B549</f>
        <v>98.75</v>
      </c>
      <c r="C208" s="2">
        <f>'STATUS INVESTING'!C549</f>
        <v>4.37</v>
      </c>
      <c r="D208" s="2">
        <f>B208*C208/100</f>
        <v>4.3153750000000004</v>
      </c>
      <c r="E208" s="3">
        <f>(D208/6)*100</f>
        <v>71.922916666666666</v>
      </c>
      <c r="F208" s="4">
        <f>(E208-B208)/E208</f>
        <v>-0.37299771167048057</v>
      </c>
    </row>
    <row r="209" spans="1:6" hidden="1" x14ac:dyDescent="0.25">
      <c r="A209" s="2" t="str">
        <f>'STATUS INVESTING'!A550</f>
        <v>UNIP5</v>
      </c>
      <c r="B209" s="2">
        <f>'STATUS INVESTING'!B550</f>
        <v>106</v>
      </c>
      <c r="C209" s="2">
        <f>'STATUS INVESTING'!C550</f>
        <v>4.4800000000000004</v>
      </c>
      <c r="D209" s="2">
        <f>B209*C209/100</f>
        <v>4.7488000000000001</v>
      </c>
      <c r="E209" s="3">
        <f>(D209/6)*100</f>
        <v>79.146666666666661</v>
      </c>
      <c r="F209" s="4">
        <f>(E209-B209)/E209</f>
        <v>-0.33928571428571436</v>
      </c>
    </row>
    <row r="210" spans="1:6" hidden="1" x14ac:dyDescent="0.25">
      <c r="A210" s="2" t="str">
        <f>'STATUS INVESTING'!A282</f>
        <v>GSHP3</v>
      </c>
      <c r="B210" s="2">
        <f>'STATUS INVESTING'!B282</f>
        <v>42.6</v>
      </c>
      <c r="C210" s="2">
        <f>'STATUS INVESTING'!C282</f>
        <v>0</v>
      </c>
      <c r="D210" s="2">
        <f>B210*C210/100</f>
        <v>0</v>
      </c>
      <c r="E210" s="3">
        <f>(D210/6)*100</f>
        <v>0</v>
      </c>
      <c r="F210" s="4" t="e">
        <f>(E210-B210)/E210</f>
        <v>#DIV/0!</v>
      </c>
    </row>
    <row r="211" spans="1:6" hidden="1" x14ac:dyDescent="0.25">
      <c r="A211" s="2" t="str">
        <f>'STATUS INVESTING'!A122</f>
        <v>CCRO3</v>
      </c>
      <c r="B211" s="2">
        <f>'STATUS INVESTING'!B122</f>
        <v>13.69</v>
      </c>
      <c r="C211" s="2">
        <f>'STATUS INVESTING'!C122</f>
        <v>2.0099999999999998</v>
      </c>
      <c r="D211" s="2">
        <f>B211*C211/100</f>
        <v>0.27516899999999994</v>
      </c>
      <c r="E211" s="3">
        <f>(D211/6)*100</f>
        <v>4.5861499999999991</v>
      </c>
      <c r="F211" s="4">
        <f>(E211-B211)/E211</f>
        <v>-1.9850746268656723</v>
      </c>
    </row>
    <row r="212" spans="1:6" hidden="1" x14ac:dyDescent="0.25">
      <c r="A212" s="2" t="str">
        <f>'STATUS INVESTING'!A132</f>
        <v>CEEB6</v>
      </c>
      <c r="B212" s="2">
        <f>'STATUS INVESTING'!B132</f>
        <v>60.68</v>
      </c>
      <c r="C212" s="2">
        <f>'STATUS INVESTING'!C132</f>
        <v>1.92</v>
      </c>
      <c r="D212" s="2">
        <f>B212*C212/100</f>
        <v>1.1650560000000001</v>
      </c>
      <c r="E212" s="3">
        <f>(D212/6)*100</f>
        <v>19.4176</v>
      </c>
      <c r="F212" s="4">
        <f>(E212-B212)/E212</f>
        <v>-2.125</v>
      </c>
    </row>
    <row r="213" spans="1:6" hidden="1" x14ac:dyDescent="0.25">
      <c r="A213" s="2" t="str">
        <f>'STATUS INVESTING'!A114</f>
        <v>CARD3</v>
      </c>
      <c r="B213" s="2">
        <f>'STATUS INVESTING'!B114</f>
        <v>26</v>
      </c>
      <c r="C213" s="2">
        <f>'STATUS INVESTING'!C114</f>
        <v>1.78</v>
      </c>
      <c r="D213" s="2">
        <f>B213*C213/100</f>
        <v>0.46279999999999999</v>
      </c>
      <c r="E213" s="3">
        <f>(D213/6)*100</f>
        <v>7.7133333333333329</v>
      </c>
      <c r="F213" s="4">
        <f>(E213-B213)/E213</f>
        <v>-2.3707865168539328</v>
      </c>
    </row>
    <row r="214" spans="1:6" hidden="1" x14ac:dyDescent="0.25">
      <c r="A214" s="2" t="str">
        <f>'STATUS INVESTING'!A205</f>
        <v>DTEX3</v>
      </c>
      <c r="B214" s="2">
        <f>'STATUS INVESTING'!B205</f>
        <v>22.64</v>
      </c>
      <c r="C214" s="2">
        <f>'STATUS INVESTING'!C205</f>
        <v>3.31</v>
      </c>
      <c r="D214" s="2">
        <f>B214*C214/100</f>
        <v>0.74938400000000005</v>
      </c>
      <c r="E214" s="3">
        <f>(D214/6)*100</f>
        <v>12.489733333333335</v>
      </c>
      <c r="F214" s="4">
        <f>(E214-B214)/E214</f>
        <v>-0.81268882175226564</v>
      </c>
    </row>
    <row r="215" spans="1:6" hidden="1" x14ac:dyDescent="0.25">
      <c r="A215" s="2" t="str">
        <f>'STATUS INVESTING'!A351</f>
        <v>MBLY3</v>
      </c>
      <c r="B215" s="2">
        <f>'STATUS INVESTING'!B351</f>
        <v>17.75</v>
      </c>
      <c r="C215" s="2">
        <f>'STATUS INVESTING'!C351</f>
        <v>0</v>
      </c>
      <c r="D215" s="2">
        <f>B215*C215/100</f>
        <v>0</v>
      </c>
      <c r="E215" s="3">
        <f>(D215/6)*100</f>
        <v>0</v>
      </c>
      <c r="F215" s="4" t="e">
        <f>(E215-B215)/E215</f>
        <v>#DIV/0!</v>
      </c>
    </row>
    <row r="216" spans="1:6" hidden="1" x14ac:dyDescent="0.25">
      <c r="A216" s="2" t="str">
        <f>'STATUS INVESTING'!A383</f>
        <v>MTSA4</v>
      </c>
      <c r="B216" s="2">
        <f>'STATUS INVESTING'!B383</f>
        <v>45</v>
      </c>
      <c r="C216" s="2">
        <f>'STATUS INVESTING'!C383</f>
        <v>4.1399999999999997</v>
      </c>
      <c r="D216" s="2">
        <f>B216*C216/100</f>
        <v>1.8629999999999998</v>
      </c>
      <c r="E216" s="3">
        <f>(D216/6)*100</f>
        <v>31.049999999999994</v>
      </c>
      <c r="F216" s="4">
        <f>(E216-B216)/E216</f>
        <v>-0.44927536231884085</v>
      </c>
    </row>
    <row r="217" spans="1:6" hidden="1" x14ac:dyDescent="0.25">
      <c r="A217" s="2" t="str">
        <f>'STATUS INVESTING'!A319</f>
        <v>JOPA3</v>
      </c>
      <c r="B217" s="2">
        <f>'STATUS INVESTING'!B319</f>
        <v>32</v>
      </c>
      <c r="C217" s="2">
        <f>'STATUS INVESTING'!C319</f>
        <v>3.57</v>
      </c>
      <c r="D217" s="2">
        <f>B217*C217/100</f>
        <v>1.1423999999999999</v>
      </c>
      <c r="E217" s="3">
        <f>(D217/6)*100</f>
        <v>19.04</v>
      </c>
      <c r="F217" s="4">
        <f>(E217-B217)/E217</f>
        <v>-0.68067226890756305</v>
      </c>
    </row>
    <row r="218" spans="1:6" hidden="1" x14ac:dyDescent="0.25">
      <c r="A218" s="2" t="str">
        <f>'STATUS INVESTING'!A401</f>
        <v>ODPV3</v>
      </c>
      <c r="B218" s="2">
        <f>'STATUS INVESTING'!B401</f>
        <v>12.87</v>
      </c>
      <c r="C218" s="2">
        <f>'STATUS INVESTING'!C401</f>
        <v>5.94</v>
      </c>
      <c r="D218" s="2">
        <f>B218*C218/100</f>
        <v>0.76447799999999999</v>
      </c>
      <c r="E218" s="3">
        <f>(D218/6)*100</f>
        <v>12.741299999999999</v>
      </c>
      <c r="F218" s="4">
        <f>(E218-B218)/E218</f>
        <v>-1.0101010101010123E-2</v>
      </c>
    </row>
    <row r="219" spans="1:6" hidden="1" x14ac:dyDescent="0.25">
      <c r="A219" s="2" t="str">
        <f>'STATUS INVESTING'!A245</f>
        <v>ETER3</v>
      </c>
      <c r="B219" s="2">
        <f>'STATUS INVESTING'!B245</f>
        <v>32.71</v>
      </c>
      <c r="C219" s="2">
        <f>'STATUS INVESTING'!C245</f>
        <v>0</v>
      </c>
      <c r="D219" s="2">
        <f>B219*C219/100</f>
        <v>0</v>
      </c>
      <c r="E219" s="3">
        <f>(D219/6)*100</f>
        <v>0</v>
      </c>
      <c r="F219" s="4" t="e">
        <f>(E219-B219)/E219</f>
        <v>#DIV/0!</v>
      </c>
    </row>
    <row r="220" spans="1:6" hidden="1" x14ac:dyDescent="0.25">
      <c r="A220" s="2" t="str">
        <f>'STATUS INVESTING'!A292</f>
        <v>HETA4</v>
      </c>
      <c r="B220" s="2">
        <f>'STATUS INVESTING'!B292</f>
        <v>9.99</v>
      </c>
      <c r="C220" s="2">
        <f>'STATUS INVESTING'!C292</f>
        <v>0</v>
      </c>
      <c r="D220" s="2">
        <f>B220*C220/100</f>
        <v>0</v>
      </c>
      <c r="E220" s="3">
        <f>(D220/6)*100</f>
        <v>0</v>
      </c>
      <c r="F220" s="4" t="e">
        <f>(E220-B220)/E220</f>
        <v>#DIV/0!</v>
      </c>
    </row>
    <row r="221" spans="1:6" hidden="1" x14ac:dyDescent="0.25">
      <c r="A221" s="2" t="str">
        <f>'STATUS INVESTING'!A229</f>
        <v>ENGI11</v>
      </c>
      <c r="B221" s="2">
        <f>'STATUS INVESTING'!B229</f>
        <v>47.03</v>
      </c>
      <c r="C221" s="2">
        <f>'STATUS INVESTING'!C229</f>
        <v>2.93</v>
      </c>
      <c r="D221" s="2">
        <f>B221*C221/100</f>
        <v>1.3779790000000001</v>
      </c>
      <c r="E221" s="3">
        <f>(D221/6)*100</f>
        <v>22.966316666666668</v>
      </c>
      <c r="F221" s="4">
        <f>(E221-B221)/E221</f>
        <v>-1.0477815699658704</v>
      </c>
    </row>
    <row r="222" spans="1:6" hidden="1" x14ac:dyDescent="0.25">
      <c r="A222" s="2" t="str">
        <f>'STATUS INVESTING'!A251</f>
        <v>FBMC4</v>
      </c>
      <c r="B222" s="2">
        <f>'STATUS INVESTING'!B251</f>
        <v>1.96</v>
      </c>
      <c r="C222" s="2">
        <f>'STATUS INVESTING'!C251</f>
        <v>0</v>
      </c>
      <c r="D222" s="2">
        <f>B222*C222/100</f>
        <v>0</v>
      </c>
      <c r="E222" s="3">
        <f>(D222/6)*100</f>
        <v>0</v>
      </c>
      <c r="F222" s="4" t="e">
        <f>(E222-B222)/E222</f>
        <v>#DIV/0!</v>
      </c>
    </row>
    <row r="223" spans="1:6" x14ac:dyDescent="0.25">
      <c r="A223" s="2" t="str">
        <f>'STATUS INVESTING'!A121</f>
        <v>CCPR3</v>
      </c>
      <c r="B223" s="2">
        <f>'STATUS INVESTING'!B121</f>
        <v>14.01</v>
      </c>
      <c r="C223" s="2">
        <f>'STATUS INVESTING'!C121</f>
        <v>6.88</v>
      </c>
      <c r="D223" s="2">
        <f>B223*C223/100</f>
        <v>0.96388800000000008</v>
      </c>
      <c r="E223" s="3">
        <f>(D223/6)*100</f>
        <v>16.064800000000002</v>
      </c>
      <c r="F223" s="4">
        <f>(E223-B223)/E223</f>
        <v>0.12790697674418616</v>
      </c>
    </row>
    <row r="224" spans="1:6" hidden="1" x14ac:dyDescent="0.25">
      <c r="A224" s="2" t="str">
        <f>'STATUS INVESTING'!A233</f>
        <v>ENMA3B</v>
      </c>
      <c r="B224" s="2">
        <f>'STATUS INVESTING'!B233</f>
        <v>50.49</v>
      </c>
      <c r="C224" s="2">
        <f>'STATUS INVESTING'!C233</f>
        <v>2.59</v>
      </c>
      <c r="D224" s="2">
        <f>B224*C224/100</f>
        <v>1.3076910000000002</v>
      </c>
      <c r="E224" s="3">
        <f>(D224/6)*100</f>
        <v>21.79485</v>
      </c>
      <c r="F224" s="4">
        <f>(E224-B224)/E224</f>
        <v>-1.3166023166023166</v>
      </c>
    </row>
    <row r="225" spans="1:6" hidden="1" x14ac:dyDescent="0.25">
      <c r="A225" s="2" t="str">
        <f>'STATUS INVESTING'!A570</f>
        <v>WIZS3</v>
      </c>
      <c r="B225" s="2">
        <f>'STATUS INVESTING'!B570</f>
        <v>13.52</v>
      </c>
      <c r="C225" s="2">
        <f>'STATUS INVESTING'!C570</f>
        <v>4.5</v>
      </c>
      <c r="D225" s="2">
        <f>B225*C225/100</f>
        <v>0.60839999999999994</v>
      </c>
      <c r="E225" s="3">
        <f>(D225/6)*100</f>
        <v>10.139999999999999</v>
      </c>
      <c r="F225" s="4">
        <f>(E225-B225)/E225</f>
        <v>-0.33333333333333343</v>
      </c>
    </row>
    <row r="226" spans="1:6" hidden="1" x14ac:dyDescent="0.25">
      <c r="A226" s="2" t="str">
        <f>'STATUS INVESTING'!A190</f>
        <v>CTSA4</v>
      </c>
      <c r="B226" s="2">
        <f>'STATUS INVESTING'!B190</f>
        <v>2.69</v>
      </c>
      <c r="C226" s="2">
        <f>'STATUS INVESTING'!C190</f>
        <v>1.1299999999999999</v>
      </c>
      <c r="D226" s="2">
        <f>B226*C226/100</f>
        <v>3.0396999999999997E-2</v>
      </c>
      <c r="E226" s="3">
        <f>(D226/6)*100</f>
        <v>0.5066166666666666</v>
      </c>
      <c r="F226" s="4">
        <f>(E226-B226)/E226</f>
        <v>-4.3097345132743374</v>
      </c>
    </row>
    <row r="227" spans="1:6" hidden="1" x14ac:dyDescent="0.25">
      <c r="A227" s="2" t="str">
        <f>'STATUS INVESTING'!A76</f>
        <v>BPAC5</v>
      </c>
      <c r="B227" s="2">
        <f>'STATUS INVESTING'!B76</f>
        <v>27.98</v>
      </c>
      <c r="C227" s="2">
        <f>'STATUS INVESTING'!C76</f>
        <v>1.44</v>
      </c>
      <c r="D227" s="2">
        <f>B227*C227/100</f>
        <v>0.40291199999999994</v>
      </c>
      <c r="E227" s="3">
        <f>(D227/6)*100</f>
        <v>6.7151999999999994</v>
      </c>
      <c r="F227" s="4">
        <f>(E227-B227)/E227</f>
        <v>-3.166666666666667</v>
      </c>
    </row>
    <row r="228" spans="1:6" hidden="1" x14ac:dyDescent="0.25">
      <c r="A228" s="2" t="str">
        <f>'STATUS INVESTING'!A371</f>
        <v>MRFG3</v>
      </c>
      <c r="B228" s="2">
        <f>'STATUS INVESTING'!B371</f>
        <v>18.72</v>
      </c>
      <c r="C228" s="2">
        <f>'STATUS INVESTING'!C371</f>
        <v>1.0900000000000001</v>
      </c>
      <c r="D228" s="2">
        <f>B228*C228/100</f>
        <v>0.20404800000000001</v>
      </c>
      <c r="E228" s="3">
        <f>(D228/6)*100</f>
        <v>3.4008000000000003</v>
      </c>
      <c r="F228" s="4">
        <f>(E228-B228)/E228</f>
        <v>-4.5045871559633017</v>
      </c>
    </row>
    <row r="229" spans="1:6" hidden="1" x14ac:dyDescent="0.25">
      <c r="A229" s="2" t="str">
        <f>'STATUS INVESTING'!A200</f>
        <v>DOHL3</v>
      </c>
      <c r="B229" s="2">
        <f>'STATUS INVESTING'!B200</f>
        <v>27</v>
      </c>
      <c r="C229" s="2">
        <f>'STATUS INVESTING'!C200</f>
        <v>1.6</v>
      </c>
      <c r="D229" s="2">
        <f>B229*C229/100</f>
        <v>0.43200000000000005</v>
      </c>
      <c r="E229" s="3">
        <f>(D229/6)*100</f>
        <v>7.2000000000000011</v>
      </c>
      <c r="F229" s="4">
        <f>(E229-B229)/E229</f>
        <v>-2.7499999999999991</v>
      </c>
    </row>
    <row r="230" spans="1:6" hidden="1" x14ac:dyDescent="0.25">
      <c r="A230" s="2" t="str">
        <f>'STATUS INVESTING'!A180</f>
        <v>CSNA3</v>
      </c>
      <c r="B230" s="2">
        <f>'STATUS INVESTING'!B180</f>
        <v>45.62</v>
      </c>
      <c r="C230" s="2">
        <f>'STATUS INVESTING'!C180</f>
        <v>1.43</v>
      </c>
      <c r="D230" s="2">
        <f>B230*C230/100</f>
        <v>0.652366</v>
      </c>
      <c r="E230" s="3">
        <f>(D230/6)*100</f>
        <v>10.872766666666667</v>
      </c>
      <c r="F230" s="4">
        <f>(E230-B230)/E230</f>
        <v>-3.1958041958041949</v>
      </c>
    </row>
    <row r="231" spans="1:6" hidden="1" x14ac:dyDescent="0.25">
      <c r="A231" s="2" t="str">
        <f>'STATUS INVESTING'!A571</f>
        <v>WLMM3</v>
      </c>
      <c r="B231" s="2">
        <f>'STATUS INVESTING'!B571</f>
        <v>27</v>
      </c>
      <c r="C231" s="2">
        <f>'STATUS INVESTING'!C571</f>
        <v>1.55</v>
      </c>
      <c r="D231" s="2">
        <f>B231*C231/100</f>
        <v>0.41850000000000004</v>
      </c>
      <c r="E231" s="3">
        <f>(D231/6)*100</f>
        <v>6.9750000000000005</v>
      </c>
      <c r="F231" s="4">
        <f>(E231-B231)/E231</f>
        <v>-2.8709677419354835</v>
      </c>
    </row>
    <row r="232" spans="1:6" x14ac:dyDescent="0.25">
      <c r="A232" s="2" t="str">
        <f>'STATUS INVESTING'!A531</f>
        <v>TIET11</v>
      </c>
      <c r="B232" s="2">
        <f>'STATUS INVESTING'!B531</f>
        <v>12.54</v>
      </c>
      <c r="C232" s="2">
        <f>'STATUS INVESTING'!C531</f>
        <v>6.78</v>
      </c>
      <c r="D232" s="2">
        <f>B232*C232/100</f>
        <v>0.85021199999999997</v>
      </c>
      <c r="E232" s="3">
        <f>(D232/6)*100</f>
        <v>14.170199999999999</v>
      </c>
      <c r="F232" s="4">
        <f>(E232-B232)/E232</f>
        <v>0.11504424778761065</v>
      </c>
    </row>
    <row r="233" spans="1:6" hidden="1" x14ac:dyDescent="0.25">
      <c r="A233" s="2" t="str">
        <f>'STATUS INVESTING'!A329</f>
        <v>LAVV3</v>
      </c>
      <c r="B233" s="2">
        <f>'STATUS INVESTING'!B329</f>
        <v>8.35</v>
      </c>
      <c r="C233" s="2">
        <f>'STATUS INVESTING'!C329</f>
        <v>1.24</v>
      </c>
      <c r="D233" s="2">
        <f>B233*C233/100</f>
        <v>0.10353999999999999</v>
      </c>
      <c r="E233" s="3">
        <f>(D233/6)*100</f>
        <v>1.7256666666666667</v>
      </c>
      <c r="F233" s="4">
        <f>(E233-B233)/E233</f>
        <v>-3.8387096774193545</v>
      </c>
    </row>
    <row r="234" spans="1:6" hidden="1" x14ac:dyDescent="0.25">
      <c r="A234" s="2" t="str">
        <f>'STATUS INVESTING'!A248</f>
        <v>EVEN3</v>
      </c>
      <c r="B234" s="2">
        <f>'STATUS INVESTING'!B248</f>
        <v>11.22</v>
      </c>
      <c r="C234" s="2">
        <f>'STATUS INVESTING'!C248</f>
        <v>5.03</v>
      </c>
      <c r="D234" s="2">
        <f>B234*C234/100</f>
        <v>0.56436600000000003</v>
      </c>
      <c r="E234" s="3">
        <f>(D234/6)*100</f>
        <v>9.4061000000000003</v>
      </c>
      <c r="F234" s="4">
        <f>(E234-B234)/E234</f>
        <v>-0.19284294234592447</v>
      </c>
    </row>
    <row r="235" spans="1:6" hidden="1" x14ac:dyDescent="0.25">
      <c r="A235" s="2" t="str">
        <f>'STATUS INVESTING'!A328</f>
        <v>LAME4</v>
      </c>
      <c r="B235" s="2">
        <f>'STATUS INVESTING'!B328</f>
        <v>21.15</v>
      </c>
      <c r="C235" s="2">
        <f>'STATUS INVESTING'!C328</f>
        <v>1.02</v>
      </c>
      <c r="D235" s="2">
        <f>B235*C235/100</f>
        <v>0.21573000000000001</v>
      </c>
      <c r="E235" s="3">
        <f>(D235/6)*100</f>
        <v>3.5954999999999999</v>
      </c>
      <c r="F235" s="4">
        <f>(E235-B235)/E235</f>
        <v>-4.8823529411764701</v>
      </c>
    </row>
    <row r="236" spans="1:6" hidden="1" x14ac:dyDescent="0.25">
      <c r="A236" s="2" t="str">
        <f>'STATUS INVESTING'!A409</f>
        <v>OSXB3</v>
      </c>
      <c r="B236" s="2">
        <f>'STATUS INVESTING'!B409</f>
        <v>10.71</v>
      </c>
      <c r="C236" s="2">
        <f>'STATUS INVESTING'!C409</f>
        <v>0</v>
      </c>
      <c r="D236" s="2">
        <f>B236*C236/100</f>
        <v>0</v>
      </c>
      <c r="E236" s="3">
        <f>(D236/6)*100</f>
        <v>0</v>
      </c>
      <c r="F236" s="4" t="e">
        <f>(E236-B236)/E236</f>
        <v>#DIV/0!</v>
      </c>
    </row>
    <row r="237" spans="1:6" hidden="1" x14ac:dyDescent="0.25">
      <c r="A237" s="2" t="str">
        <f>'STATUS INVESTING'!A225</f>
        <v>EMBR3</v>
      </c>
      <c r="B237" s="2">
        <f>'STATUS INVESTING'!B225</f>
        <v>17.260000000000002</v>
      </c>
      <c r="C237" s="2">
        <f>'STATUS INVESTING'!C225</f>
        <v>0</v>
      </c>
      <c r="D237" s="2">
        <f>B237*C237/100</f>
        <v>0</v>
      </c>
      <c r="E237" s="3">
        <f>(D237/6)*100</f>
        <v>0</v>
      </c>
      <c r="F237" s="4" t="e">
        <f>(E237-B237)/E237</f>
        <v>#DIV/0!</v>
      </c>
    </row>
    <row r="238" spans="1:6" hidden="1" x14ac:dyDescent="0.25">
      <c r="A238" s="2" t="str">
        <f>'STATUS INVESTING'!A321</f>
        <v>JPSA3</v>
      </c>
      <c r="B238" s="2">
        <f>'STATUS INVESTING'!B321</f>
        <v>31.23</v>
      </c>
      <c r="C238" s="2">
        <f>'STATUS INVESTING'!C321</f>
        <v>0.81</v>
      </c>
      <c r="D238" s="2">
        <f>B238*C238/100</f>
        <v>0.25296300000000005</v>
      </c>
      <c r="E238" s="3">
        <f>(D238/6)*100</f>
        <v>4.216050000000001</v>
      </c>
      <c r="F238" s="4">
        <f>(E238-B238)/E238</f>
        <v>-6.4074074074074066</v>
      </c>
    </row>
    <row r="239" spans="1:6" hidden="1" x14ac:dyDescent="0.25">
      <c r="A239" s="2" t="str">
        <f>'STATUS INVESTING'!A162</f>
        <v>CPLE11</v>
      </c>
      <c r="B239" s="2">
        <f>'STATUS INVESTING'!B162</f>
        <v>31.23</v>
      </c>
      <c r="C239" s="2">
        <f>'STATUS INVESTING'!C162</f>
        <v>1.25</v>
      </c>
      <c r="D239" s="2">
        <f>B239*C239/100</f>
        <v>0.39037500000000003</v>
      </c>
      <c r="E239" s="3">
        <f>(D239/6)*100</f>
        <v>6.5062500000000005</v>
      </c>
      <c r="F239" s="4">
        <f>(E239-B239)/E239</f>
        <v>-3.7999999999999994</v>
      </c>
    </row>
    <row r="240" spans="1:6" hidden="1" x14ac:dyDescent="0.25">
      <c r="A240" s="2" t="str">
        <f>'STATUS INVESTING'!A539</f>
        <v>TOYB4</v>
      </c>
      <c r="B240" s="2">
        <f>'STATUS INVESTING'!B539</f>
        <v>2.5</v>
      </c>
      <c r="C240" s="2">
        <f>'STATUS INVESTING'!C539</f>
        <v>0</v>
      </c>
      <c r="D240" s="2">
        <f>B240*C240/100</f>
        <v>0</v>
      </c>
      <c r="E240" s="3">
        <f>(D240/6)*100</f>
        <v>0</v>
      </c>
      <c r="F240" s="4" t="e">
        <f>(E240-B240)/E240</f>
        <v>#DIV/0!</v>
      </c>
    </row>
    <row r="241" spans="1:6" hidden="1" x14ac:dyDescent="0.25">
      <c r="A241" s="2" t="str">
        <f>'STATUS INVESTING'!A189</f>
        <v>CTSA3</v>
      </c>
      <c r="B241" s="2">
        <f>'STATUS INVESTING'!B189</f>
        <v>2.7</v>
      </c>
      <c r="C241" s="2">
        <f>'STATUS INVESTING'!C189</f>
        <v>1.1299999999999999</v>
      </c>
      <c r="D241" s="2">
        <f>B241*C241/100</f>
        <v>3.0509999999999995E-2</v>
      </c>
      <c r="E241" s="3">
        <f>(D241/6)*100</f>
        <v>0.50849999999999995</v>
      </c>
      <c r="F241" s="4">
        <f>(E241-B241)/E241</f>
        <v>-4.3097345132743374</v>
      </c>
    </row>
    <row r="242" spans="1:6" hidden="1" x14ac:dyDescent="0.25">
      <c r="A242" s="2" t="str">
        <f>'STATUS INVESTING'!A7</f>
        <v>AESB3</v>
      </c>
      <c r="B242" s="2">
        <f>'STATUS INVESTING'!B7</f>
        <v>14.46</v>
      </c>
      <c r="C242" s="2">
        <f>'STATUS INVESTING'!C7</f>
        <v>1.18</v>
      </c>
      <c r="D242" s="2">
        <f>B242*C242/100</f>
        <v>0.170628</v>
      </c>
      <c r="E242" s="3">
        <f>(D242/6)*100</f>
        <v>2.8438000000000003</v>
      </c>
      <c r="F242" s="4">
        <f>(E242-B242)/E242</f>
        <v>-4.0847457627118642</v>
      </c>
    </row>
    <row r="243" spans="1:6" hidden="1" x14ac:dyDescent="0.25">
      <c r="A243" s="2" t="str">
        <f>'STATUS INVESTING'!A172</f>
        <v>CRPG3</v>
      </c>
      <c r="B243" s="2">
        <f>'STATUS INVESTING'!B172</f>
        <v>70</v>
      </c>
      <c r="C243" s="2">
        <f>'STATUS INVESTING'!C172</f>
        <v>1.58</v>
      </c>
      <c r="D243" s="2">
        <f>B243*C243/100</f>
        <v>1.1060000000000001</v>
      </c>
      <c r="E243" s="3">
        <f>(D243/6)*100</f>
        <v>18.433333333333334</v>
      </c>
      <c r="F243" s="4">
        <f>(E243-B243)/E243</f>
        <v>-2.7974683544303796</v>
      </c>
    </row>
    <row r="244" spans="1:6" hidden="1" x14ac:dyDescent="0.25">
      <c r="A244" s="2" t="str">
        <f>'STATUS INVESTING'!A326</f>
        <v>KLBN4</v>
      </c>
      <c r="B244" s="2">
        <f>'STATUS INVESTING'!B326</f>
        <v>4.97</v>
      </c>
      <c r="C244" s="2">
        <f>'STATUS INVESTING'!C326</f>
        <v>0</v>
      </c>
      <c r="D244" s="2">
        <f>B244*C244/100</f>
        <v>0</v>
      </c>
      <c r="E244" s="3">
        <f>(D244/6)*100</f>
        <v>0</v>
      </c>
      <c r="F244" s="4" t="e">
        <f>(E244-B244)/E244</f>
        <v>#DIV/0!</v>
      </c>
    </row>
    <row r="245" spans="1:6" hidden="1" x14ac:dyDescent="0.25">
      <c r="A245" s="2" t="str">
        <f>'STATUS INVESTING'!A342</f>
        <v>LREN3</v>
      </c>
      <c r="B245" s="2">
        <f>'STATUS INVESTING'!B342</f>
        <v>48.1</v>
      </c>
      <c r="C245" s="2">
        <f>'STATUS INVESTING'!C342</f>
        <v>0.71</v>
      </c>
      <c r="D245" s="2">
        <f>B245*C245/100</f>
        <v>0.34150999999999998</v>
      </c>
      <c r="E245" s="3">
        <f>(D245/6)*100</f>
        <v>5.6918333333333324</v>
      </c>
      <c r="F245" s="4">
        <f>(E245-B245)/E245</f>
        <v>-7.4507042253521139</v>
      </c>
    </row>
    <row r="246" spans="1:6" hidden="1" x14ac:dyDescent="0.25">
      <c r="A246" s="2" t="str">
        <f>'STATUS INVESTING'!A370</f>
        <v>MOVI3</v>
      </c>
      <c r="B246" s="2">
        <f>'STATUS INVESTING'!B370</f>
        <v>19.77</v>
      </c>
      <c r="C246" s="2">
        <f>'STATUS INVESTING'!C370</f>
        <v>0.75</v>
      </c>
      <c r="D246" s="2">
        <f>B246*C246/100</f>
        <v>0.14827500000000002</v>
      </c>
      <c r="E246" s="3">
        <f>(D246/6)*100</f>
        <v>2.4712500000000004</v>
      </c>
      <c r="F246" s="4">
        <f>(E246-B246)/E246</f>
        <v>-6.9999999999999982</v>
      </c>
    </row>
    <row r="247" spans="1:6" hidden="1" x14ac:dyDescent="0.25">
      <c r="A247" s="2" t="str">
        <f>'STATUS INVESTING'!A174</f>
        <v>CRPG6</v>
      </c>
      <c r="B247" s="2">
        <f>'STATUS INVESTING'!B174</f>
        <v>73.8</v>
      </c>
      <c r="C247" s="2">
        <f>'STATUS INVESTING'!C174</f>
        <v>1.5</v>
      </c>
      <c r="D247" s="2">
        <f>B247*C247/100</f>
        <v>1.107</v>
      </c>
      <c r="E247" s="3">
        <f>(D247/6)*100</f>
        <v>18.45</v>
      </c>
      <c r="F247" s="4">
        <f>(E247-B247)/E247</f>
        <v>-3</v>
      </c>
    </row>
    <row r="248" spans="1:6" hidden="1" x14ac:dyDescent="0.25">
      <c r="A248" s="2" t="str">
        <f>'STATUS INVESTING'!A169</f>
        <v>CRFB3</v>
      </c>
      <c r="B248" s="2">
        <f>'STATUS INVESTING'!B169</f>
        <v>22.8</v>
      </c>
      <c r="C248" s="2">
        <f>'STATUS INVESTING'!C169</f>
        <v>1.06</v>
      </c>
      <c r="D248" s="2">
        <f>B248*C248/100</f>
        <v>0.24168000000000003</v>
      </c>
      <c r="E248" s="3">
        <f>(D248/6)*100</f>
        <v>4.0280000000000005</v>
      </c>
      <c r="F248" s="4">
        <f>(E248-B248)/E248</f>
        <v>-4.6603773584905648</v>
      </c>
    </row>
    <row r="249" spans="1:6" hidden="1" x14ac:dyDescent="0.25">
      <c r="A249" s="2" t="str">
        <f>'STATUS INVESTING'!A301</f>
        <v>IGSN3</v>
      </c>
      <c r="B249" s="2">
        <f>'STATUS INVESTING'!B301</f>
        <v>0</v>
      </c>
      <c r="C249" s="2">
        <f>'STATUS INVESTING'!C301</f>
        <v>0</v>
      </c>
      <c r="D249" s="2">
        <f>B249*C249/100</f>
        <v>0</v>
      </c>
      <c r="E249" s="3">
        <f>(D249/6)*100</f>
        <v>0</v>
      </c>
      <c r="F249" s="4" t="e">
        <f>(E249-B249)/E249</f>
        <v>#DIV/0!</v>
      </c>
    </row>
    <row r="250" spans="1:6" hidden="1" x14ac:dyDescent="0.25">
      <c r="A250" s="2" t="str">
        <f>'STATUS INVESTING'!A338</f>
        <v>LLIS3</v>
      </c>
      <c r="B250" s="2">
        <f>'STATUS INVESTING'!B338</f>
        <v>4.03</v>
      </c>
      <c r="C250" s="2">
        <f>'STATUS INVESTING'!C338</f>
        <v>0</v>
      </c>
      <c r="D250" s="2">
        <f>B250*C250/100</f>
        <v>0</v>
      </c>
      <c r="E250" s="3">
        <f>(D250/6)*100</f>
        <v>0</v>
      </c>
      <c r="F250" s="4" t="e">
        <f>(E250-B250)/E250</f>
        <v>#DIV/0!</v>
      </c>
    </row>
    <row r="251" spans="1:6" hidden="1" x14ac:dyDescent="0.25">
      <c r="A251" s="2" t="str">
        <f>'STATUS INVESTING'!A327</f>
        <v>LAME3</v>
      </c>
      <c r="B251" s="2">
        <f>'STATUS INVESTING'!B327</f>
        <v>20.34</v>
      </c>
      <c r="C251" s="2">
        <f>'STATUS INVESTING'!C327</f>
        <v>1.06</v>
      </c>
      <c r="D251" s="2">
        <f>B251*C251/100</f>
        <v>0.21560400000000002</v>
      </c>
      <c r="E251" s="3">
        <f>(D251/6)*100</f>
        <v>3.5933999999999999</v>
      </c>
      <c r="F251" s="4">
        <f>(E251-B251)/E251</f>
        <v>-4.6603773584905666</v>
      </c>
    </row>
    <row r="252" spans="1:6" hidden="1" x14ac:dyDescent="0.25">
      <c r="A252" s="2" t="str">
        <f>'STATUS INVESTING'!A450</f>
        <v>RANI3</v>
      </c>
      <c r="B252" s="2">
        <f>'STATUS INVESTING'!B450</f>
        <v>9.33</v>
      </c>
      <c r="C252" s="2">
        <f>'STATUS INVESTING'!C450</f>
        <v>2.64</v>
      </c>
      <c r="D252" s="2">
        <f>B252*C252/100</f>
        <v>0.246312</v>
      </c>
      <c r="E252" s="3">
        <f>(D252/6)*100</f>
        <v>4.1052</v>
      </c>
      <c r="F252" s="4">
        <f>(E252-B252)/E252</f>
        <v>-1.2727272727272727</v>
      </c>
    </row>
    <row r="253" spans="1:6" hidden="1" x14ac:dyDescent="0.25">
      <c r="A253" s="2" t="str">
        <f>'STATUS INVESTING'!A276</f>
        <v>GOLL4</v>
      </c>
      <c r="B253" s="2">
        <f>'STATUS INVESTING'!B276</f>
        <v>26.48</v>
      </c>
      <c r="C253" s="2">
        <f>'STATUS INVESTING'!C276</f>
        <v>0</v>
      </c>
      <c r="D253" s="2">
        <f>B253*C253/100</f>
        <v>0</v>
      </c>
      <c r="E253" s="3">
        <f>(D253/6)*100</f>
        <v>0</v>
      </c>
      <c r="F253" s="4" t="e">
        <f>(E253-B253)/E253</f>
        <v>#DIV/0!</v>
      </c>
    </row>
    <row r="254" spans="1:6" hidden="1" x14ac:dyDescent="0.25">
      <c r="A254" s="2" t="str">
        <f>'STATUS INVESTING'!A173</f>
        <v>CRPG5</v>
      </c>
      <c r="B254" s="2">
        <f>'STATUS INVESTING'!B173</f>
        <v>75.739999999999995</v>
      </c>
      <c r="C254" s="2">
        <f>'STATUS INVESTING'!C173</f>
        <v>1.46</v>
      </c>
      <c r="D254" s="2">
        <f>B254*C254/100</f>
        <v>1.1058039999999998</v>
      </c>
      <c r="E254" s="3">
        <f>(D254/6)*100</f>
        <v>18.430066666666665</v>
      </c>
      <c r="F254" s="4">
        <f>(E254-B254)/E254</f>
        <v>-3.1095890410958908</v>
      </c>
    </row>
    <row r="255" spans="1:6" hidden="1" x14ac:dyDescent="0.25">
      <c r="A255" s="2" t="str">
        <f>'STATUS INVESTING'!A117</f>
        <v>CASN4</v>
      </c>
      <c r="B255" s="2">
        <f>'STATUS INVESTING'!B117</f>
        <v>8.3699999999999992</v>
      </c>
      <c r="C255" s="2">
        <f>'STATUS INVESTING'!C117</f>
        <v>1.03</v>
      </c>
      <c r="D255" s="2">
        <f>B255*C255/100</f>
        <v>8.6210999999999996E-2</v>
      </c>
      <c r="E255" s="3">
        <f>(D255/6)*100</f>
        <v>1.43685</v>
      </c>
      <c r="F255" s="4">
        <f>(E255-B255)/E255</f>
        <v>-4.825242718446602</v>
      </c>
    </row>
    <row r="256" spans="1:6" hidden="1" x14ac:dyDescent="0.25">
      <c r="A256" s="2" t="str">
        <f>'STATUS INVESTING'!A480</f>
        <v>SBFG3</v>
      </c>
      <c r="B256" s="2">
        <f>'STATUS INVESTING'!B480</f>
        <v>34.9</v>
      </c>
      <c r="C256" s="2">
        <f>'STATUS INVESTING'!C480</f>
        <v>0</v>
      </c>
      <c r="D256" s="2">
        <f>B256*C256/100</f>
        <v>0</v>
      </c>
      <c r="E256" s="3">
        <f>(D256/6)*100</f>
        <v>0</v>
      </c>
      <c r="F256" s="4" t="e">
        <f>(E256-B256)/E256</f>
        <v>#DIV/0!</v>
      </c>
    </row>
    <row r="257" spans="1:6" hidden="1" x14ac:dyDescent="0.25">
      <c r="A257" s="2" t="str">
        <f>'STATUS INVESTING'!A74</f>
        <v>BPAC11</v>
      </c>
      <c r="B257" s="2">
        <f>'STATUS INVESTING'!B74</f>
        <v>122.25</v>
      </c>
      <c r="C257" s="2">
        <f>'STATUS INVESTING'!C74</f>
        <v>0.99</v>
      </c>
      <c r="D257" s="2">
        <f>B257*C257/100</f>
        <v>1.210275</v>
      </c>
      <c r="E257" s="3">
        <f>(D257/6)*100</f>
        <v>20.171250000000001</v>
      </c>
      <c r="F257" s="4">
        <f>(E257-B257)/E257</f>
        <v>-5.0606060606060606</v>
      </c>
    </row>
    <row r="258" spans="1:6" hidden="1" x14ac:dyDescent="0.25">
      <c r="A258" s="2" t="str">
        <f>'STATUS INVESTING'!A164</f>
        <v>CPLE5</v>
      </c>
      <c r="B258" s="2">
        <f>'STATUS INVESTING'!B164</f>
        <v>134.06</v>
      </c>
      <c r="C258" s="2">
        <f>'STATUS INVESTING'!C164</f>
        <v>0.95</v>
      </c>
      <c r="D258" s="2">
        <f>B258*C258/100</f>
        <v>1.2735700000000001</v>
      </c>
      <c r="E258" s="3">
        <f>(D258/6)*100</f>
        <v>21.226166666666668</v>
      </c>
      <c r="F258" s="4">
        <f>(E258-B258)/E258</f>
        <v>-5.3157894736842097</v>
      </c>
    </row>
    <row r="259" spans="1:6" hidden="1" x14ac:dyDescent="0.25">
      <c r="A259" s="2" t="str">
        <f>'STATUS INVESTING'!A77</f>
        <v>BPAN4</v>
      </c>
      <c r="B259" s="2">
        <f>'STATUS INVESTING'!B77</f>
        <v>23.96</v>
      </c>
      <c r="C259" s="2">
        <f>'STATUS INVESTING'!C77</f>
        <v>0.88</v>
      </c>
      <c r="D259" s="2">
        <f>B259*C259/100</f>
        <v>0.21084800000000001</v>
      </c>
      <c r="E259" s="3">
        <f>(D259/6)*100</f>
        <v>3.5141333333333336</v>
      </c>
      <c r="F259" s="4">
        <f>(E259-B259)/E259</f>
        <v>-5.8181818181818183</v>
      </c>
    </row>
    <row r="260" spans="1:6" hidden="1" x14ac:dyDescent="0.25">
      <c r="A260" s="2" t="str">
        <f>'STATUS INVESTING'!A565</f>
        <v>VVAR3</v>
      </c>
      <c r="B260" s="2">
        <f>'STATUS INVESTING'!B565</f>
        <v>14.55</v>
      </c>
      <c r="C260" s="2">
        <f>'STATUS INVESTING'!C565</f>
        <v>0</v>
      </c>
      <c r="D260" s="2">
        <f>B260*C260/100</f>
        <v>0</v>
      </c>
      <c r="E260" s="3">
        <f>(D260/6)*100</f>
        <v>0</v>
      </c>
      <c r="F260" s="4" t="e">
        <f>(E260-B260)/E260</f>
        <v>#DIV/0!</v>
      </c>
    </row>
    <row r="261" spans="1:6" hidden="1" x14ac:dyDescent="0.25">
      <c r="A261" s="2" t="str">
        <f>'STATUS INVESTING'!A481</f>
        <v>SBSP3</v>
      </c>
      <c r="B261" s="2">
        <f>'STATUS INVESTING'!B481</f>
        <v>39.020000000000003</v>
      </c>
      <c r="C261" s="2">
        <f>'STATUS INVESTING'!C481</f>
        <v>1.02</v>
      </c>
      <c r="D261" s="2">
        <f>B261*C261/100</f>
        <v>0.39800400000000002</v>
      </c>
      <c r="E261" s="3">
        <f>(D261/6)*100</f>
        <v>6.6334</v>
      </c>
      <c r="F261" s="4">
        <f>(E261-B261)/E261</f>
        <v>-4.882352941176471</v>
      </c>
    </row>
    <row r="262" spans="1:6" hidden="1" x14ac:dyDescent="0.25">
      <c r="A262" s="2" t="str">
        <f>'STATUS INVESTING'!A320</f>
        <v>JOPA4</v>
      </c>
      <c r="B262" s="2">
        <f>'STATUS INVESTING'!B320</f>
        <v>73.930000000000007</v>
      </c>
      <c r="C262" s="2">
        <f>'STATUS INVESTING'!C320</f>
        <v>1.7</v>
      </c>
      <c r="D262" s="2">
        <f>B262*C262/100</f>
        <v>1.2568100000000002</v>
      </c>
      <c r="E262" s="3">
        <f>(D262/6)*100</f>
        <v>20.946833333333338</v>
      </c>
      <c r="F262" s="4">
        <f>(E262-B262)/E262</f>
        <v>-2.5294117647058818</v>
      </c>
    </row>
    <row r="263" spans="1:6" hidden="1" x14ac:dyDescent="0.25">
      <c r="A263" s="2" t="str">
        <f>'STATUS INVESTING'!A369</f>
        <v>MOSI3</v>
      </c>
      <c r="B263" s="2">
        <f>'STATUS INVESTING'!B369</f>
        <v>19.7</v>
      </c>
      <c r="C263" s="2">
        <f>'STATUS INVESTING'!C369</f>
        <v>0</v>
      </c>
      <c r="D263" s="2">
        <f>B263*C263/100</f>
        <v>0</v>
      </c>
      <c r="E263" s="3">
        <f>(D263/6)*100</f>
        <v>0</v>
      </c>
      <c r="F263" s="4" t="e">
        <f>(E263-B263)/E263</f>
        <v>#DIV/0!</v>
      </c>
    </row>
    <row r="264" spans="1:6" hidden="1" x14ac:dyDescent="0.25">
      <c r="A264" s="2" t="str">
        <f>'STATUS INVESTING'!A430</f>
        <v>PNVL4</v>
      </c>
      <c r="B264" s="2">
        <f>'STATUS INVESTING'!B430</f>
        <v>21</v>
      </c>
      <c r="C264" s="2">
        <f>'STATUS INVESTING'!C430</f>
        <v>0.71</v>
      </c>
      <c r="D264" s="2">
        <f>B264*C264/100</f>
        <v>0.14910000000000001</v>
      </c>
      <c r="E264" s="3">
        <f>(D264/6)*100</f>
        <v>2.4849999999999999</v>
      </c>
      <c r="F264" s="4">
        <f>(E264-B264)/E264</f>
        <v>-7.450704225352113</v>
      </c>
    </row>
    <row r="265" spans="1:6" hidden="1" x14ac:dyDescent="0.25">
      <c r="A265" s="2" t="str">
        <f>'STATUS INVESTING'!A536</f>
        <v>TKNO4</v>
      </c>
      <c r="B265" s="2">
        <f>'STATUS INVESTING'!B536</f>
        <v>59</v>
      </c>
      <c r="C265" s="2">
        <f>'STATUS INVESTING'!C536</f>
        <v>4.1399999999999997</v>
      </c>
      <c r="D265" s="2">
        <f>B265*C265/100</f>
        <v>2.4426000000000001</v>
      </c>
      <c r="E265" s="3">
        <f>(D265/6)*100</f>
        <v>40.71</v>
      </c>
      <c r="F265" s="4">
        <f>(E265-B265)/E265</f>
        <v>-0.44927536231884058</v>
      </c>
    </row>
    <row r="266" spans="1:6" hidden="1" x14ac:dyDescent="0.25">
      <c r="A266" s="2" t="str">
        <f>'STATUS INVESTING'!A71</f>
        <v>BOAS3</v>
      </c>
      <c r="B266" s="2">
        <f>'STATUS INVESTING'!B71</f>
        <v>10.86</v>
      </c>
      <c r="C266" s="2">
        <f>'STATUS INVESTING'!C71</f>
        <v>0.7</v>
      </c>
      <c r="D266" s="2">
        <f>B266*C266/100</f>
        <v>7.601999999999999E-2</v>
      </c>
      <c r="E266" s="3">
        <f>(D266/6)*100</f>
        <v>1.2669999999999999</v>
      </c>
      <c r="F266" s="4">
        <f>(E266-B266)/E266</f>
        <v>-7.5714285714285721</v>
      </c>
    </row>
    <row r="267" spans="1:6" hidden="1" x14ac:dyDescent="0.25">
      <c r="A267" s="2" t="str">
        <f>'STATUS INVESTING'!A17</f>
        <v>ALSO3</v>
      </c>
      <c r="B267" s="2">
        <f>'STATUS INVESTING'!B17</f>
        <v>31.64</v>
      </c>
      <c r="C267" s="2">
        <f>'STATUS INVESTING'!C17</f>
        <v>0.72</v>
      </c>
      <c r="D267" s="2">
        <f>B267*C267/100</f>
        <v>0.22780799999999998</v>
      </c>
      <c r="E267" s="3">
        <f>(D267/6)*100</f>
        <v>3.7967999999999993</v>
      </c>
      <c r="F267" s="4">
        <f>(E267-B267)/E267</f>
        <v>-7.3333333333333357</v>
      </c>
    </row>
    <row r="268" spans="1:6" hidden="1" x14ac:dyDescent="0.25">
      <c r="A268" s="2" t="str">
        <f>'STATUS INVESTING'!A429</f>
        <v>PNVL3</v>
      </c>
      <c r="B268" s="2">
        <f>'STATUS INVESTING'!B429</f>
        <v>21.19</v>
      </c>
      <c r="C268" s="2">
        <f>'STATUS INVESTING'!C429</f>
        <v>0.64</v>
      </c>
      <c r="D268" s="2">
        <f>B268*C268/100</f>
        <v>0.13561600000000001</v>
      </c>
      <c r="E268" s="3">
        <f>(D268/6)*100</f>
        <v>2.2602666666666669</v>
      </c>
      <c r="F268" s="4">
        <f>(E268-B268)/E268</f>
        <v>-8.375</v>
      </c>
    </row>
    <row r="269" spans="1:6" hidden="1" x14ac:dyDescent="0.25">
      <c r="A269" s="2" t="str">
        <f>'STATUS INVESTING'!A431</f>
        <v>POMO3</v>
      </c>
      <c r="B269" s="2">
        <f>'STATUS INVESTING'!B431</f>
        <v>2.74</v>
      </c>
      <c r="C269" s="2">
        <f>'STATUS INVESTING'!C431</f>
        <v>0.73</v>
      </c>
      <c r="D269" s="2">
        <f>B269*C269/100</f>
        <v>2.0001999999999999E-2</v>
      </c>
      <c r="E269" s="3">
        <f>(D269/6)*100</f>
        <v>0.33336666666666664</v>
      </c>
      <c r="F269" s="4">
        <f>(E269-B269)/E269</f>
        <v>-7.2191780821917826</v>
      </c>
    </row>
    <row r="270" spans="1:6" hidden="1" x14ac:dyDescent="0.25">
      <c r="A270" s="2" t="str">
        <f>'STATUS INVESTING'!A341</f>
        <v>LPSB3</v>
      </c>
      <c r="B270" s="2">
        <f>'STATUS INVESTING'!B341</f>
        <v>4.5199999999999996</v>
      </c>
      <c r="C270" s="2">
        <f>'STATUS INVESTING'!C341</f>
        <v>0</v>
      </c>
      <c r="D270" s="2">
        <f>B270*C270/100</f>
        <v>0</v>
      </c>
      <c r="E270" s="3">
        <f>(D270/6)*100</f>
        <v>0</v>
      </c>
      <c r="F270" s="4" t="e">
        <f>(E270-B270)/E270</f>
        <v>#DIV/0!</v>
      </c>
    </row>
    <row r="271" spans="1:6" hidden="1" x14ac:dyDescent="0.25">
      <c r="A271" s="2" t="str">
        <f>'STATUS INVESTING'!A552</f>
        <v>USIM3</v>
      </c>
      <c r="B271" s="2">
        <f>'STATUS INVESTING'!B552</f>
        <v>19.88</v>
      </c>
      <c r="C271" s="2">
        <f>'STATUS INVESTING'!C552</f>
        <v>0.63</v>
      </c>
      <c r="D271" s="2">
        <f>B271*C271/100</f>
        <v>0.12524399999999999</v>
      </c>
      <c r="E271" s="3">
        <f>(D271/6)*100</f>
        <v>2.0874000000000001</v>
      </c>
      <c r="F271" s="4">
        <f>(E271-B271)/E271</f>
        <v>-8.5238095238095237</v>
      </c>
    </row>
    <row r="272" spans="1:6" hidden="1" x14ac:dyDescent="0.25">
      <c r="A272" s="2" t="str">
        <f>'STATUS INVESTING'!A489</f>
        <v>SHUL4</v>
      </c>
      <c r="B272" s="2">
        <f>'STATUS INVESTING'!B489</f>
        <v>11.31</v>
      </c>
      <c r="C272" s="2">
        <f>'STATUS INVESTING'!C489</f>
        <v>3.08</v>
      </c>
      <c r="D272" s="2">
        <f>B272*C272/100</f>
        <v>0.34834799999999999</v>
      </c>
      <c r="E272" s="3">
        <f>(D272/6)*100</f>
        <v>5.8057999999999996</v>
      </c>
      <c r="F272" s="4">
        <f>(E272-B272)/E272</f>
        <v>-0.94805194805194826</v>
      </c>
    </row>
    <row r="273" spans="1:6" hidden="1" x14ac:dyDescent="0.25">
      <c r="A273" s="2" t="str">
        <f>'STATUS INVESTING'!A428</f>
        <v>PMAM3</v>
      </c>
      <c r="B273" s="2">
        <f>'STATUS INVESTING'!B428</f>
        <v>15.87</v>
      </c>
      <c r="C273" s="2">
        <f>'STATUS INVESTING'!C428</f>
        <v>0</v>
      </c>
      <c r="D273" s="2">
        <f>B273*C273/100</f>
        <v>0</v>
      </c>
      <c r="E273" s="3">
        <f>(D273/6)*100</f>
        <v>0</v>
      </c>
      <c r="F273" s="4" t="e">
        <f>(E273-B273)/E273</f>
        <v>#DIV/0!</v>
      </c>
    </row>
    <row r="274" spans="1:6" hidden="1" x14ac:dyDescent="0.25">
      <c r="A274" s="2" t="str">
        <f>'STATUS INVESTING'!A27</f>
        <v>ARZZ3</v>
      </c>
      <c r="B274" s="2">
        <f>'STATUS INVESTING'!B27</f>
        <v>85.8</v>
      </c>
      <c r="C274" s="2">
        <f>'STATUS INVESTING'!C27</f>
        <v>0.65</v>
      </c>
      <c r="D274" s="2">
        <f>B274*C274/100</f>
        <v>0.55770000000000008</v>
      </c>
      <c r="E274" s="3">
        <f>(D274/6)*100</f>
        <v>9.2950000000000017</v>
      </c>
      <c r="F274" s="4">
        <f>(E274-B274)/E274</f>
        <v>-8.2307692307692282</v>
      </c>
    </row>
    <row r="275" spans="1:6" hidden="1" x14ac:dyDescent="0.25">
      <c r="A275" s="2" t="str">
        <f>'STATUS INVESTING'!A551</f>
        <v>UNIP6</v>
      </c>
      <c r="B275" s="2">
        <f>'STATUS INVESTING'!B551</f>
        <v>107.81</v>
      </c>
      <c r="C275" s="2">
        <f>'STATUS INVESTING'!C551</f>
        <v>4.4000000000000004</v>
      </c>
      <c r="D275" s="2">
        <f>B275*C275/100</f>
        <v>4.7436400000000001</v>
      </c>
      <c r="E275" s="3">
        <f>(D275/6)*100</f>
        <v>79.060666666666663</v>
      </c>
      <c r="F275" s="4">
        <f>(E275-B275)/E275</f>
        <v>-0.36363636363636376</v>
      </c>
    </row>
    <row r="276" spans="1:6" hidden="1" x14ac:dyDescent="0.25">
      <c r="A276" s="2" t="str">
        <f>'STATUS INVESTING'!A459</f>
        <v>REDE3</v>
      </c>
      <c r="B276" s="2">
        <f>'STATUS INVESTING'!B459</f>
        <v>7.78</v>
      </c>
      <c r="C276" s="2">
        <f>'STATUS INVESTING'!C459</f>
        <v>5.27</v>
      </c>
      <c r="D276" s="2">
        <f>B276*C276/100</f>
        <v>0.41000599999999998</v>
      </c>
      <c r="E276" s="3">
        <f>(D276/6)*100</f>
        <v>6.8334333333333328</v>
      </c>
      <c r="F276" s="4">
        <f>(E276-B276)/E276</f>
        <v>-0.13851992409867186</v>
      </c>
    </row>
    <row r="277" spans="1:6" hidden="1" x14ac:dyDescent="0.25">
      <c r="A277" s="2" t="str">
        <f>'STATUS INVESTING'!A75</f>
        <v>BPAC3</v>
      </c>
      <c r="B277" s="2">
        <f>'STATUS INVESTING'!B75</f>
        <v>78.5</v>
      </c>
      <c r="C277" s="2">
        <f>'STATUS INVESTING'!C75</f>
        <v>0.51</v>
      </c>
      <c r="D277" s="2">
        <f>B277*C277/100</f>
        <v>0.40035000000000004</v>
      </c>
      <c r="E277" s="3">
        <f>(D277/6)*100</f>
        <v>6.6725000000000003</v>
      </c>
      <c r="F277" s="4">
        <f>(E277-B277)/E277</f>
        <v>-10.76470588235294</v>
      </c>
    </row>
    <row r="278" spans="1:6" hidden="1" x14ac:dyDescent="0.25">
      <c r="A278" s="2" t="str">
        <f>'STATUS INVESTING'!A116</f>
        <v>CASN3</v>
      </c>
      <c r="B278" s="2">
        <f>'STATUS INVESTING'!B116</f>
        <v>14.3</v>
      </c>
      <c r="C278" s="2">
        <f>'STATUS INVESTING'!C116</f>
        <v>0.55000000000000004</v>
      </c>
      <c r="D278" s="2">
        <f>B278*C278/100</f>
        <v>7.8650000000000012E-2</v>
      </c>
      <c r="E278" s="3">
        <f>(D278/6)*100</f>
        <v>1.3108333333333335</v>
      </c>
      <c r="F278" s="4">
        <f>(E278-B278)/E278</f>
        <v>-9.9090909090909083</v>
      </c>
    </row>
    <row r="279" spans="1:6" hidden="1" x14ac:dyDescent="0.25">
      <c r="A279" s="2" t="str">
        <f>'STATUS INVESTING'!A151</f>
        <v>CMIN3</v>
      </c>
      <c r="B279" s="2">
        <f>'STATUS INVESTING'!B151</f>
        <v>9.4600000000000009</v>
      </c>
      <c r="C279" s="2">
        <f>'STATUS INVESTING'!C151</f>
        <v>0.55000000000000004</v>
      </c>
      <c r="D279" s="2">
        <f>B279*C279/100</f>
        <v>5.2030000000000014E-2</v>
      </c>
      <c r="E279" s="3">
        <f>(D279/6)*100</f>
        <v>0.86716666666666697</v>
      </c>
      <c r="F279" s="4">
        <f>(E279-B279)/E279</f>
        <v>-9.9090909090909047</v>
      </c>
    </row>
    <row r="280" spans="1:6" hidden="1" x14ac:dyDescent="0.25">
      <c r="A280" s="2" t="str">
        <f>'STATUS INVESTING'!A286</f>
        <v>HAPV3</v>
      </c>
      <c r="B280" s="2">
        <f>'STATUS INVESTING'!B286</f>
        <v>15.68</v>
      </c>
      <c r="C280" s="2">
        <f>'STATUS INVESTING'!C286</f>
        <v>0.37</v>
      </c>
      <c r="D280" s="2">
        <f>B280*C280/100</f>
        <v>5.8015999999999998E-2</v>
      </c>
      <c r="E280" s="3">
        <f>(D280/6)*100</f>
        <v>0.96693333333333331</v>
      </c>
      <c r="F280" s="4">
        <f>(E280-B280)/E280</f>
        <v>-15.216216216216216</v>
      </c>
    </row>
    <row r="281" spans="1:6" hidden="1" x14ac:dyDescent="0.25">
      <c r="A281" s="2" t="str">
        <f>'STATUS INVESTING'!A553</f>
        <v>USIM5</v>
      </c>
      <c r="B281" s="2">
        <f>'STATUS INVESTING'!B553</f>
        <v>19.05</v>
      </c>
      <c r="C281" s="2">
        <f>'STATUS INVESTING'!C553</f>
        <v>0.72</v>
      </c>
      <c r="D281" s="2">
        <f>B281*C281/100</f>
        <v>0.13716</v>
      </c>
      <c r="E281" s="3">
        <f>(D281/6)*100</f>
        <v>2.286</v>
      </c>
      <c r="F281" s="4">
        <f>(E281-B281)/E281</f>
        <v>-7.333333333333333</v>
      </c>
    </row>
    <row r="282" spans="1:6" hidden="1" x14ac:dyDescent="0.25">
      <c r="A282" s="2" t="str">
        <f>'STATUS INVESTING'!A289</f>
        <v>HBSA3</v>
      </c>
      <c r="B282" s="2">
        <f>'STATUS INVESTING'!B289</f>
        <v>6.52</v>
      </c>
      <c r="C282" s="2">
        <f>'STATUS INVESTING'!C289</f>
        <v>0</v>
      </c>
      <c r="D282" s="2">
        <f>B282*C282/100</f>
        <v>0</v>
      </c>
      <c r="E282" s="3">
        <f>(D282/6)*100</f>
        <v>0</v>
      </c>
      <c r="F282" s="4" t="e">
        <f>(E282-B282)/E282</f>
        <v>#DIV/0!</v>
      </c>
    </row>
    <row r="283" spans="1:6" hidden="1" x14ac:dyDescent="0.25">
      <c r="A283" s="2" t="str">
        <f>'STATUS INVESTING'!A556</f>
        <v>VAMO3</v>
      </c>
      <c r="B283" s="2">
        <f>'STATUS INVESTING'!B556</f>
        <v>53</v>
      </c>
      <c r="C283" s="2">
        <f>'STATUS INVESTING'!C556</f>
        <v>0</v>
      </c>
      <c r="D283" s="2">
        <f>B283*C283/100</f>
        <v>0</v>
      </c>
      <c r="E283" s="3">
        <f>(D283/6)*100</f>
        <v>0</v>
      </c>
      <c r="F283" s="4" t="e">
        <f>(E283-B283)/E283</f>
        <v>#DIV/0!</v>
      </c>
    </row>
    <row r="284" spans="1:6" hidden="1" x14ac:dyDescent="0.25">
      <c r="A284" s="2" t="str">
        <f>'STATUS INVESTING'!A196</f>
        <v>DASA3</v>
      </c>
      <c r="B284" s="2">
        <f>'STATUS INVESTING'!B196</f>
        <v>65.099999999999994</v>
      </c>
      <c r="C284" s="2">
        <f>'STATUS INVESTING'!C196</f>
        <v>0.44</v>
      </c>
      <c r="D284" s="2">
        <f>B284*C284/100</f>
        <v>0.28643999999999997</v>
      </c>
      <c r="E284" s="3">
        <f>(D284/6)*100</f>
        <v>4.774</v>
      </c>
      <c r="F284" s="4">
        <f>(E284-B284)/E284</f>
        <v>-12.636363636363635</v>
      </c>
    </row>
    <row r="285" spans="1:6" hidden="1" x14ac:dyDescent="0.25">
      <c r="A285" s="2" t="str">
        <f>'STATUS INVESTING'!A447</f>
        <v>QVQP3B</v>
      </c>
      <c r="B285" s="2">
        <f>'STATUS INVESTING'!B447</f>
        <v>0</v>
      </c>
      <c r="C285" s="2">
        <f>'STATUS INVESTING'!C447</f>
        <v>0</v>
      </c>
      <c r="D285" s="2">
        <f>B285*C285/100</f>
        <v>0</v>
      </c>
      <c r="E285" s="3">
        <f>(D285/6)*100</f>
        <v>0</v>
      </c>
      <c r="F285" s="4" t="e">
        <f>(E285-B285)/E285</f>
        <v>#DIV/0!</v>
      </c>
    </row>
    <row r="286" spans="1:6" hidden="1" x14ac:dyDescent="0.25">
      <c r="A286" s="2" t="str">
        <f>'STATUS INVESTING'!A336</f>
        <v>LIPR3</v>
      </c>
      <c r="B286" s="2">
        <f>'STATUS INVESTING'!B336</f>
        <v>72</v>
      </c>
      <c r="C286" s="2">
        <f>'STATUS INVESTING'!C336</f>
        <v>2.37</v>
      </c>
      <c r="D286" s="2">
        <f>B286*C286/100</f>
        <v>1.7064000000000001</v>
      </c>
      <c r="E286" s="3">
        <f>(D286/6)*100</f>
        <v>28.440000000000005</v>
      </c>
      <c r="F286" s="4">
        <f>(E286-B286)/E286</f>
        <v>-1.5316455696202527</v>
      </c>
    </row>
    <row r="287" spans="1:6" hidden="1" x14ac:dyDescent="0.25">
      <c r="A287" s="2" t="str">
        <f>'STATUS INVESTING'!A433</f>
        <v>POSI3</v>
      </c>
      <c r="B287" s="2">
        <f>'STATUS INVESTING'!B433</f>
        <v>15.58</v>
      </c>
      <c r="C287" s="2">
        <f>'STATUS INVESTING'!C433</f>
        <v>2.19</v>
      </c>
      <c r="D287" s="2">
        <f>B287*C287/100</f>
        <v>0.34120199999999995</v>
      </c>
      <c r="E287" s="3">
        <f>(D287/6)*100</f>
        <v>5.6866999999999992</v>
      </c>
      <c r="F287" s="4">
        <f>(E287-B287)/E287</f>
        <v>-1.7397260273972606</v>
      </c>
    </row>
    <row r="288" spans="1:6" hidden="1" x14ac:dyDescent="0.25">
      <c r="A288" s="2" t="str">
        <f>'STATUS INVESTING'!A28</f>
        <v>ASAI3</v>
      </c>
      <c r="B288" s="2">
        <f>'STATUS INVESTING'!B28</f>
        <v>87.97</v>
      </c>
      <c r="C288" s="2">
        <f>'STATUS INVESTING'!C28</f>
        <v>0.36</v>
      </c>
      <c r="D288" s="2">
        <f>B288*C288/100</f>
        <v>0.31669199999999997</v>
      </c>
      <c r="E288" s="3">
        <f>(D288/6)*100</f>
        <v>5.2782</v>
      </c>
      <c r="F288" s="4">
        <f>(E288-B288)/E288</f>
        <v>-15.666666666666666</v>
      </c>
    </row>
    <row r="289" spans="1:6" hidden="1" x14ac:dyDescent="0.25">
      <c r="A289" s="2" t="str">
        <f>'STATUS INVESTING'!A285</f>
        <v>HAGA4</v>
      </c>
      <c r="B289" s="2">
        <f>'STATUS INVESTING'!B285</f>
        <v>3.5</v>
      </c>
      <c r="C289" s="2">
        <f>'STATUS INVESTING'!C285</f>
        <v>0</v>
      </c>
      <c r="D289" s="2">
        <f>B289*C289/100</f>
        <v>0</v>
      </c>
      <c r="E289" s="3">
        <f>(D289/6)*100</f>
        <v>0</v>
      </c>
      <c r="F289" s="4" t="e">
        <f>(E289-B289)/E289</f>
        <v>#DIV/0!</v>
      </c>
    </row>
    <row r="290" spans="1:6" hidden="1" x14ac:dyDescent="0.25">
      <c r="A290" s="2" t="str">
        <f>'STATUS INVESTING'!A272</f>
        <v>GMAT3</v>
      </c>
      <c r="B290" s="2">
        <f>'STATUS INVESTING'!B272</f>
        <v>8.0299999999999994</v>
      </c>
      <c r="C290" s="2">
        <f>'STATUS INVESTING'!C272</f>
        <v>0</v>
      </c>
      <c r="D290" s="2">
        <f>B290*C290/100</f>
        <v>0</v>
      </c>
      <c r="E290" s="3">
        <f>(D290/6)*100</f>
        <v>0</v>
      </c>
      <c r="F290" s="4" t="e">
        <f>(E290-B290)/E290</f>
        <v>#DIV/0!</v>
      </c>
    </row>
    <row r="291" spans="1:6" hidden="1" x14ac:dyDescent="0.25">
      <c r="A291" s="2" t="str">
        <f>'STATUS INVESTING'!A241</f>
        <v>EQTL3</v>
      </c>
      <c r="B291" s="2">
        <f>'STATUS INVESTING'!B241</f>
        <v>24.89</v>
      </c>
      <c r="C291" s="2">
        <f>'STATUS INVESTING'!C241</f>
        <v>4.18</v>
      </c>
      <c r="D291" s="2">
        <f>B291*C291/100</f>
        <v>1.040402</v>
      </c>
      <c r="E291" s="3">
        <f>(D291/6)*100</f>
        <v>17.340033333333334</v>
      </c>
      <c r="F291" s="4">
        <f>(E291-B291)/E291</f>
        <v>-0.43540669856459324</v>
      </c>
    </row>
    <row r="292" spans="1:6" hidden="1" x14ac:dyDescent="0.25">
      <c r="A292" s="2" t="str">
        <f>'STATUS INVESTING'!A22</f>
        <v>AMBP3</v>
      </c>
      <c r="B292" s="2">
        <f>'STATUS INVESTING'!B22</f>
        <v>32.5</v>
      </c>
      <c r="C292" s="2">
        <f>'STATUS INVESTING'!C22</f>
        <v>0.28999999999999998</v>
      </c>
      <c r="D292" s="2">
        <f>B292*C292/100</f>
        <v>9.4249999999999987E-2</v>
      </c>
      <c r="E292" s="3">
        <f>(D292/6)*100</f>
        <v>1.5708333333333331</v>
      </c>
      <c r="F292" s="4">
        <f>(E292-B292)/E292</f>
        <v>-19.689655172413797</v>
      </c>
    </row>
    <row r="293" spans="1:6" hidden="1" x14ac:dyDescent="0.25">
      <c r="A293" s="2" t="str">
        <f>'STATUS INVESTING'!A528</f>
        <v>TESA3</v>
      </c>
      <c r="B293" s="2">
        <f>'STATUS INVESTING'!B528</f>
        <v>46.63</v>
      </c>
      <c r="C293" s="2">
        <f>'STATUS INVESTING'!C528</f>
        <v>0</v>
      </c>
      <c r="D293" s="2">
        <f>B293*C293/100</f>
        <v>0</v>
      </c>
      <c r="E293" s="3">
        <f>(D293/6)*100</f>
        <v>0</v>
      </c>
      <c r="F293" s="4" t="e">
        <f>(E293-B293)/E293</f>
        <v>#DIV/0!</v>
      </c>
    </row>
    <row r="294" spans="1:6" hidden="1" x14ac:dyDescent="0.25">
      <c r="A294" s="2" t="str">
        <f>'STATUS INVESTING'!A360</f>
        <v>MGLU3</v>
      </c>
      <c r="B294" s="2">
        <f>'STATUS INVESTING'!B360</f>
        <v>20.85</v>
      </c>
      <c r="C294" s="2">
        <f>'STATUS INVESTING'!C360</f>
        <v>0.24</v>
      </c>
      <c r="D294" s="2">
        <f>B294*C294/100</f>
        <v>5.0040000000000001E-2</v>
      </c>
      <c r="E294" s="3">
        <f>(D294/6)*100</f>
        <v>0.83400000000000007</v>
      </c>
      <c r="F294" s="4">
        <f>(E294-B294)/E294</f>
        <v>-24</v>
      </c>
    </row>
    <row r="295" spans="1:6" hidden="1" x14ac:dyDescent="0.25">
      <c r="A295" s="2" t="str">
        <f>'STATUS INVESTING'!A456</f>
        <v>RDNI3</v>
      </c>
      <c r="B295" s="2">
        <f>'STATUS INVESTING'!B456</f>
        <v>11.48</v>
      </c>
      <c r="C295" s="2">
        <f>'STATUS INVESTING'!C456</f>
        <v>0.09</v>
      </c>
      <c r="D295" s="2">
        <f>B295*C295/100</f>
        <v>1.0331999999999999E-2</v>
      </c>
      <c r="E295" s="3">
        <f>(D295/6)*100</f>
        <v>0.17219999999999999</v>
      </c>
      <c r="F295" s="4">
        <f>(E295-B295)/E295</f>
        <v>-65.666666666666671</v>
      </c>
    </row>
    <row r="296" spans="1:6" hidden="1" x14ac:dyDescent="0.25">
      <c r="A296" s="2" t="str">
        <f>'STATUS INVESTING'!A120</f>
        <v>CBEE3</v>
      </c>
      <c r="B296" s="2">
        <f>'STATUS INVESTING'!B120</f>
        <v>24.01</v>
      </c>
      <c r="C296" s="2">
        <f>'STATUS INVESTING'!C120</f>
        <v>0.28999999999999998</v>
      </c>
      <c r="D296" s="2">
        <f>B296*C296/100</f>
        <v>6.9628999999999996E-2</v>
      </c>
      <c r="E296" s="3">
        <f>(D296/6)*100</f>
        <v>1.1604833333333333</v>
      </c>
      <c r="F296" s="4">
        <f>(E296-B296)/E296</f>
        <v>-19.689655172413797</v>
      </c>
    </row>
    <row r="297" spans="1:6" hidden="1" x14ac:dyDescent="0.25">
      <c r="A297" s="2" t="str">
        <f>'STATUS INVESTING'!A359</f>
        <v>MGEL4</v>
      </c>
      <c r="B297" s="2">
        <f>'STATUS INVESTING'!B359</f>
        <v>22.29</v>
      </c>
      <c r="C297" s="2">
        <f>'STATUS INVESTING'!C359</f>
        <v>0</v>
      </c>
      <c r="D297" s="2">
        <f>B297*C297/100</f>
        <v>0</v>
      </c>
      <c r="E297" s="3">
        <f>(D297/6)*100</f>
        <v>0</v>
      </c>
      <c r="F297" s="4" t="e">
        <f>(E297-B297)/E297</f>
        <v>#DIV/0!</v>
      </c>
    </row>
    <row r="298" spans="1:6" hidden="1" x14ac:dyDescent="0.25">
      <c r="A298" s="2" t="str">
        <f>'STATUS INVESTING'!A57</f>
        <v>BIDI11</v>
      </c>
      <c r="B298" s="2">
        <f>'STATUS INVESTING'!B57</f>
        <v>66.239999999999995</v>
      </c>
      <c r="C298" s="2">
        <f>'STATUS INVESTING'!C57</f>
        <v>0.21</v>
      </c>
      <c r="D298" s="2">
        <f>B298*C298/100</f>
        <v>0.13910400000000001</v>
      </c>
      <c r="E298" s="3">
        <f>(D298/6)*100</f>
        <v>2.3184</v>
      </c>
      <c r="F298" s="4">
        <f>(E298-B298)/E298</f>
        <v>-27.571428571428569</v>
      </c>
    </row>
    <row r="299" spans="1:6" hidden="1" x14ac:dyDescent="0.25">
      <c r="A299" s="2" t="str">
        <f>'STATUS INVESTING'!A393</f>
        <v>NEOE3</v>
      </c>
      <c r="B299" s="2">
        <f>'STATUS INVESTING'!B393</f>
        <v>18.78</v>
      </c>
      <c r="C299" s="2">
        <f>'STATUS INVESTING'!C393</f>
        <v>3.27</v>
      </c>
      <c r="D299" s="2">
        <f>B299*C299/100</f>
        <v>0.61410600000000004</v>
      </c>
      <c r="E299" s="3">
        <f>(D299/6)*100</f>
        <v>10.235100000000001</v>
      </c>
      <c r="F299" s="4">
        <f>(E299-B299)/E299</f>
        <v>-0.83486238532110091</v>
      </c>
    </row>
    <row r="300" spans="1:6" hidden="1" x14ac:dyDescent="0.25">
      <c r="A300" s="2" t="str">
        <f>'STATUS INVESTING'!A420</f>
        <v>PETR4</v>
      </c>
      <c r="B300" s="2">
        <f>'STATUS INVESTING'!B420</f>
        <v>28.5</v>
      </c>
      <c r="C300" s="2">
        <f>'STATUS INVESTING'!C420</f>
        <v>2.78</v>
      </c>
      <c r="D300" s="2">
        <f>B300*C300/100</f>
        <v>0.79229999999999989</v>
      </c>
      <c r="E300" s="3">
        <f>(D300/6)*100</f>
        <v>13.204999999999997</v>
      </c>
      <c r="F300" s="4">
        <f>(E300-B300)/E300</f>
        <v>-1.1582733812949646</v>
      </c>
    </row>
    <row r="301" spans="1:6" x14ac:dyDescent="0.25">
      <c r="A301" s="2" t="str">
        <f>'STATUS INVESTING'!A214</f>
        <v>EKTR3</v>
      </c>
      <c r="B301" s="2">
        <f>'STATUS INVESTING'!B214</f>
        <v>43</v>
      </c>
      <c r="C301" s="2">
        <f>'STATUS INVESTING'!C214</f>
        <v>6.75</v>
      </c>
      <c r="D301" s="2">
        <f>B301*C301/100</f>
        <v>2.9024999999999999</v>
      </c>
      <c r="E301" s="3">
        <f>(D301/6)*100</f>
        <v>48.374999999999993</v>
      </c>
      <c r="F301" s="4">
        <f>(E301-B301)/E301</f>
        <v>0.11111111111111098</v>
      </c>
    </row>
    <row r="302" spans="1:6" hidden="1" x14ac:dyDescent="0.25">
      <c r="A302" s="2" t="str">
        <f>'STATUS INVESTING'!A24</f>
        <v>APER3</v>
      </c>
      <c r="B302" s="2">
        <f>'STATUS INVESTING'!B24</f>
        <v>50.22</v>
      </c>
      <c r="C302" s="2">
        <f>'STATUS INVESTING'!C24</f>
        <v>0.11</v>
      </c>
      <c r="D302" s="2">
        <f>B302*C302/100</f>
        <v>5.5241999999999992E-2</v>
      </c>
      <c r="E302" s="3">
        <f>(D302/6)*100</f>
        <v>0.92069999999999985</v>
      </c>
      <c r="F302" s="4">
        <f>(E302-B302)/E302</f>
        <v>-53.545454545454554</v>
      </c>
    </row>
    <row r="303" spans="1:6" hidden="1" x14ac:dyDescent="0.25">
      <c r="A303" s="2" t="str">
        <f>'STATUS INVESTING'!A354</f>
        <v>MEAL3</v>
      </c>
      <c r="B303" s="2">
        <f>'STATUS INVESTING'!B354</f>
        <v>4.2699999999999996</v>
      </c>
      <c r="C303" s="2">
        <f>'STATUS INVESTING'!C354</f>
        <v>0</v>
      </c>
      <c r="D303" s="2">
        <f>B303*C303/100</f>
        <v>0</v>
      </c>
      <c r="E303" s="3">
        <f>(D303/6)*100</f>
        <v>0</v>
      </c>
      <c r="F303" s="4" t="e">
        <f>(E303-B303)/E303</f>
        <v>#DIV/0!</v>
      </c>
    </row>
    <row r="304" spans="1:6" hidden="1" x14ac:dyDescent="0.25">
      <c r="A304" s="2" t="str">
        <f>'STATUS INVESTING'!A505</f>
        <v>SPRT3B</v>
      </c>
      <c r="B304" s="2">
        <f>'STATUS INVESTING'!B505</f>
        <v>76.400000000000006</v>
      </c>
      <c r="C304" s="2">
        <f>'STATUS INVESTING'!C505</f>
        <v>0</v>
      </c>
      <c r="D304" s="2">
        <f>B304*C304/100</f>
        <v>0</v>
      </c>
      <c r="E304" s="3">
        <f>(D304/6)*100</f>
        <v>0</v>
      </c>
      <c r="F304" s="4" t="e">
        <f>(E304-B304)/E304</f>
        <v>#DIV/0!</v>
      </c>
    </row>
    <row r="305" spans="1:6" hidden="1" x14ac:dyDescent="0.25">
      <c r="A305" s="2" t="str">
        <f>'STATUS INVESTING'!A115</f>
        <v>CASH3</v>
      </c>
      <c r="B305" s="2">
        <f>'STATUS INVESTING'!B115</f>
        <v>37.97</v>
      </c>
      <c r="C305" s="2">
        <f>'STATUS INVESTING'!C115</f>
        <v>0.1</v>
      </c>
      <c r="D305" s="2">
        <f>B305*C305/100</f>
        <v>3.7970000000000004E-2</v>
      </c>
      <c r="E305" s="3">
        <f>(D305/6)*100</f>
        <v>0.63283333333333347</v>
      </c>
      <c r="F305" s="4">
        <f>(E305-B305)/E305</f>
        <v>-58.999999999999993</v>
      </c>
    </row>
    <row r="306" spans="1:6" hidden="1" x14ac:dyDescent="0.25">
      <c r="A306" s="2" t="str">
        <f>'STATUS INVESTING'!A455</f>
        <v>RCSL4</v>
      </c>
      <c r="B306" s="2">
        <f>'STATUS INVESTING'!B455</f>
        <v>1.81</v>
      </c>
      <c r="C306" s="2">
        <f>'STATUS INVESTING'!C455</f>
        <v>0</v>
      </c>
      <c r="D306" s="2">
        <f>B306*C306/100</f>
        <v>0</v>
      </c>
      <c r="E306" s="3">
        <f>(D306/6)*100</f>
        <v>0</v>
      </c>
      <c r="F306" s="4" t="e">
        <f>(E306-B306)/E306</f>
        <v>#DIV/0!</v>
      </c>
    </row>
    <row r="307" spans="1:6" hidden="1" x14ac:dyDescent="0.25">
      <c r="A307" s="2" t="str">
        <f>'STATUS INVESTING'!A59</f>
        <v>BIDI4</v>
      </c>
      <c r="B307" s="2">
        <f>'STATUS INVESTING'!B59</f>
        <v>22.15</v>
      </c>
      <c r="C307" s="2">
        <f>'STATUS INVESTING'!C59</f>
        <v>7.0000000000000007E-2</v>
      </c>
      <c r="D307" s="2">
        <f>B307*C307/100</f>
        <v>1.5505E-2</v>
      </c>
      <c r="E307" s="3">
        <f>(D307/6)*100</f>
        <v>0.25841666666666663</v>
      </c>
      <c r="F307" s="4">
        <f>(E307-B307)/E307</f>
        <v>-84.714285714285722</v>
      </c>
    </row>
    <row r="308" spans="1:6" hidden="1" x14ac:dyDescent="0.25">
      <c r="A308" s="2" t="str">
        <f>'STATUS INVESTING'!A58</f>
        <v>BIDI3</v>
      </c>
      <c r="B308" s="2">
        <f>'STATUS INVESTING'!B58</f>
        <v>22.01</v>
      </c>
      <c r="C308" s="2">
        <f>'STATUS INVESTING'!C58</f>
        <v>7.0000000000000007E-2</v>
      </c>
      <c r="D308" s="2">
        <f>B308*C308/100</f>
        <v>1.5407000000000002E-2</v>
      </c>
      <c r="E308" s="3">
        <f>(D308/6)*100</f>
        <v>0.25678333333333336</v>
      </c>
      <c r="F308" s="4">
        <f>(E308-B308)/E308</f>
        <v>-84.714285714285708</v>
      </c>
    </row>
    <row r="309" spans="1:6" hidden="1" x14ac:dyDescent="0.25">
      <c r="A309" s="2" t="str">
        <f>'STATUS INVESTING'!A92</f>
        <v>BRIV3</v>
      </c>
      <c r="B309" s="2">
        <f>'STATUS INVESTING'!B92</f>
        <v>10.25</v>
      </c>
      <c r="C309" s="2">
        <f>'STATUS INVESTING'!C92</f>
        <v>0.05</v>
      </c>
      <c r="D309" s="2">
        <f>B309*C309/100</f>
        <v>5.1250000000000011E-3</v>
      </c>
      <c r="E309" s="3">
        <f>(D309/6)*100</f>
        <v>8.5416666666666682E-2</v>
      </c>
      <c r="F309" s="4">
        <f>(E309-B309)/E309</f>
        <v>-118.99999999999997</v>
      </c>
    </row>
    <row r="310" spans="1:6" hidden="1" x14ac:dyDescent="0.25">
      <c r="A310" s="2" t="str">
        <f>'STATUS INVESTING'!A45</f>
        <v>BBML3</v>
      </c>
      <c r="B310" s="2">
        <f>'STATUS INVESTING'!B45</f>
        <v>3936.42</v>
      </c>
      <c r="C310" s="2">
        <f>'STATUS INVESTING'!C45</f>
        <v>0.01</v>
      </c>
      <c r="D310" s="2">
        <f>B310*C310/100</f>
        <v>0.39364200000000005</v>
      </c>
      <c r="E310" s="3">
        <f>(D310/6)*100</f>
        <v>6.5607000000000015</v>
      </c>
      <c r="F310" s="4">
        <f>(E310-B310)/E310</f>
        <v>-598.99999999999989</v>
      </c>
    </row>
    <row r="311" spans="1:6" hidden="1" x14ac:dyDescent="0.25">
      <c r="A311" s="2" t="str">
        <f>'STATUS INVESTING'!A2</f>
        <v>AALR3</v>
      </c>
      <c r="B311" s="2">
        <f>'STATUS INVESTING'!B2</f>
        <v>12.54</v>
      </c>
      <c r="C311" s="2">
        <f>'STATUS INVESTING'!C2</f>
        <v>0</v>
      </c>
      <c r="D311" s="2">
        <f>B311*C311/100</f>
        <v>0</v>
      </c>
      <c r="E311" s="3">
        <f>(D311/6)*108</f>
        <v>0</v>
      </c>
      <c r="F311" s="4" t="e">
        <f>(E311-B311)/E311</f>
        <v>#DIV/0!</v>
      </c>
    </row>
    <row r="312" spans="1:6" hidden="1" x14ac:dyDescent="0.25">
      <c r="A312" s="2" t="str">
        <f>'STATUS INVESTING'!A5</f>
        <v>ADHM3</v>
      </c>
      <c r="B312" s="2">
        <f>'STATUS INVESTING'!B5</f>
        <v>1.56</v>
      </c>
      <c r="C312" s="2">
        <f>'STATUS INVESTING'!C5</f>
        <v>0</v>
      </c>
      <c r="D312" s="2">
        <f>B312*C312/100</f>
        <v>0</v>
      </c>
      <c r="E312" s="3">
        <f>(D312/6)*108</f>
        <v>0</v>
      </c>
      <c r="F312" s="4" t="e">
        <f>(E312-B312)/E312</f>
        <v>#DIV/0!</v>
      </c>
    </row>
    <row r="313" spans="1:6" hidden="1" x14ac:dyDescent="0.25">
      <c r="A313" s="2" t="str">
        <f>'STATUS INVESTING'!A6</f>
        <v>AERI3</v>
      </c>
      <c r="B313" s="2">
        <f>'STATUS INVESTING'!B6</f>
        <v>9.8699999999999992</v>
      </c>
      <c r="C313" s="2">
        <f>'STATUS INVESTING'!C6</f>
        <v>0</v>
      </c>
      <c r="D313" s="2">
        <f>B313*C313/100</f>
        <v>0</v>
      </c>
      <c r="E313" s="3">
        <f>(D313/6)*108</f>
        <v>0</v>
      </c>
      <c r="F313" s="4" t="e">
        <f>(E313-B313)/E313</f>
        <v>#DIV/0!</v>
      </c>
    </row>
    <row r="314" spans="1:6" hidden="1" x14ac:dyDescent="0.25">
      <c r="A314" s="2" t="str">
        <f>'STATUS INVESTING'!A10</f>
        <v>AHEB3</v>
      </c>
      <c r="B314" s="2">
        <f>'STATUS INVESTING'!B10</f>
        <v>23.83</v>
      </c>
      <c r="C314" s="2">
        <f>'STATUS INVESTING'!C10</f>
        <v>0</v>
      </c>
      <c r="D314" s="2">
        <f>B314*C314/100</f>
        <v>0</v>
      </c>
      <c r="E314" s="3">
        <f>(D314/6)*108</f>
        <v>0</v>
      </c>
      <c r="F314" s="4" t="e">
        <f>(E314-B314)/E314</f>
        <v>#DIV/0!</v>
      </c>
    </row>
    <row r="315" spans="1:6" hidden="1" x14ac:dyDescent="0.25">
      <c r="A315" s="2" t="str">
        <f>'STATUS INVESTING'!A11</f>
        <v>AHEB5</v>
      </c>
      <c r="B315" s="2">
        <f>'STATUS INVESTING'!B11</f>
        <v>20.010000000000002</v>
      </c>
      <c r="C315" s="2">
        <f>'STATUS INVESTING'!C11</f>
        <v>0</v>
      </c>
      <c r="D315" s="2">
        <f>B315*C315/100</f>
        <v>0</v>
      </c>
      <c r="E315" s="3">
        <f>(D315/6)*108</f>
        <v>0</v>
      </c>
      <c r="F315" s="4" t="e">
        <f>(E315-B315)/E315</f>
        <v>#DIV/0!</v>
      </c>
    </row>
    <row r="316" spans="1:6" hidden="1" x14ac:dyDescent="0.25">
      <c r="A316" s="2" t="str">
        <f>'STATUS INVESTING'!A12</f>
        <v>AHEB6</v>
      </c>
      <c r="B316" s="2">
        <f>'STATUS INVESTING'!B12</f>
        <v>35.99</v>
      </c>
      <c r="C316" s="2">
        <f>'STATUS INVESTING'!C12</f>
        <v>0</v>
      </c>
      <c r="D316" s="2">
        <f>B316*C316/100</f>
        <v>0</v>
      </c>
      <c r="E316" s="3">
        <f>(D316/6)*108</f>
        <v>0</v>
      </c>
      <c r="F316" s="4" t="e">
        <f>(E316-B316)/E316</f>
        <v>#DIV/0!</v>
      </c>
    </row>
    <row r="317" spans="1:6" hidden="1" x14ac:dyDescent="0.25">
      <c r="A317" s="2" t="str">
        <f>'STATUS INVESTING'!A13</f>
        <v>ALLD3</v>
      </c>
      <c r="B317" s="2">
        <f>'STATUS INVESTING'!B13</f>
        <v>19.55</v>
      </c>
      <c r="C317" s="2">
        <f>'STATUS INVESTING'!C13</f>
        <v>0</v>
      </c>
      <c r="D317" s="2">
        <f>B317*C317/100</f>
        <v>0</v>
      </c>
      <c r="E317" s="3">
        <f>(D317/6)*108</f>
        <v>0</v>
      </c>
      <c r="F317" s="4" t="e">
        <f>(E317-B317)/E317</f>
        <v>#DIV/0!</v>
      </c>
    </row>
    <row r="318" spans="1:6" hidden="1" x14ac:dyDescent="0.25">
      <c r="A318" s="2" t="str">
        <f>'STATUS INVESTING'!A14</f>
        <v>ALPA3</v>
      </c>
      <c r="B318" s="2">
        <f>'STATUS INVESTING'!B14</f>
        <v>41.64</v>
      </c>
      <c r="C318" s="2">
        <f>'STATUS INVESTING'!C14</f>
        <v>0</v>
      </c>
      <c r="D318" s="2">
        <f>B318*C318/100</f>
        <v>0</v>
      </c>
      <c r="E318" s="3">
        <f>(D318/6)*108</f>
        <v>0</v>
      </c>
      <c r="F318" s="4" t="e">
        <f>(E318-B318)/E318</f>
        <v>#DIV/0!</v>
      </c>
    </row>
    <row r="319" spans="1:6" hidden="1" x14ac:dyDescent="0.25">
      <c r="A319" s="2" t="str">
        <f>'STATUS INVESTING'!A15</f>
        <v>ALPA4</v>
      </c>
      <c r="B319" s="2">
        <f>'STATUS INVESTING'!B15</f>
        <v>47.26</v>
      </c>
      <c r="C319" s="2">
        <f>'STATUS INVESTING'!C15</f>
        <v>0</v>
      </c>
      <c r="D319" s="2">
        <f>B319*C319/100</f>
        <v>0</v>
      </c>
      <c r="E319" s="3">
        <f>(D319/6)*108</f>
        <v>0</v>
      </c>
      <c r="F319" s="4" t="e">
        <f>(E319-B319)/E319</f>
        <v>#DIV/0!</v>
      </c>
    </row>
    <row r="320" spans="1:6" hidden="1" x14ac:dyDescent="0.25">
      <c r="A320" s="2" t="str">
        <f>'STATUS INVESTING'!A16</f>
        <v>ALPK3</v>
      </c>
      <c r="B320" s="2">
        <f>'STATUS INVESTING'!B16</f>
        <v>8.44</v>
      </c>
      <c r="C320" s="2">
        <f>'STATUS INVESTING'!C16</f>
        <v>0</v>
      </c>
      <c r="D320" s="2">
        <f>B320*C320/100</f>
        <v>0</v>
      </c>
      <c r="E320" s="3">
        <f>(D320/6)*108</f>
        <v>0</v>
      </c>
      <c r="F320" s="4" t="e">
        <f>(E320-B320)/E320</f>
        <v>#DIV/0!</v>
      </c>
    </row>
    <row r="321" spans="1:6" hidden="1" x14ac:dyDescent="0.25">
      <c r="A321" s="2" t="str">
        <f>'STATUS INVESTING'!A21</f>
        <v>AMAR3</v>
      </c>
      <c r="B321" s="2">
        <f>'STATUS INVESTING'!B21</f>
        <v>8.23</v>
      </c>
      <c r="C321" s="2">
        <f>'STATUS INVESTING'!C21</f>
        <v>0</v>
      </c>
      <c r="D321" s="2">
        <f>B321*C321/100</f>
        <v>0</v>
      </c>
      <c r="E321" s="3">
        <f>(D321/6)*108</f>
        <v>0</v>
      </c>
      <c r="F321" s="4" t="e">
        <f>(E321-B321)/E321</f>
        <v>#DIV/0!</v>
      </c>
    </row>
    <row r="322" spans="1:6" hidden="1" x14ac:dyDescent="0.25">
      <c r="A322" s="2" t="str">
        <f>'STATUS INVESTING'!A23</f>
        <v>ANIM3</v>
      </c>
      <c r="B322" s="2">
        <f>'STATUS INVESTING'!B23</f>
        <v>12.89</v>
      </c>
      <c r="C322" s="2">
        <f>'STATUS INVESTING'!C23</f>
        <v>0</v>
      </c>
      <c r="D322" s="2">
        <f>B322*C322/100</f>
        <v>0</v>
      </c>
      <c r="E322" s="3">
        <f>(D322/6)*108</f>
        <v>0</v>
      </c>
      <c r="F322" s="4" t="e">
        <f>(E322-B322)/E322</f>
        <v>#DIV/0!</v>
      </c>
    </row>
    <row r="323" spans="1:6" hidden="1" x14ac:dyDescent="0.25">
      <c r="A323" s="2" t="str">
        <f>'STATUS INVESTING'!A25</f>
        <v>APTI3</v>
      </c>
      <c r="B323" s="2">
        <f>'STATUS INVESTING'!B25</f>
        <v>197.64</v>
      </c>
      <c r="C323" s="2">
        <f>'STATUS INVESTING'!C25</f>
        <v>0</v>
      </c>
      <c r="D323" s="2">
        <f>B323*C323/100</f>
        <v>0</v>
      </c>
      <c r="E323" s="3">
        <f>(D323/6)*108</f>
        <v>0</v>
      </c>
      <c r="F323" s="4" t="e">
        <f>(E323-B323)/E323</f>
        <v>#DIV/0!</v>
      </c>
    </row>
    <row r="324" spans="1:6" hidden="1" x14ac:dyDescent="0.25">
      <c r="A324" s="2" t="str">
        <f>'STATUS INVESTING'!A26</f>
        <v>APTI4</v>
      </c>
      <c r="B324" s="2">
        <f>'STATUS INVESTING'!B26</f>
        <v>3500</v>
      </c>
      <c r="C324" s="2">
        <f>'STATUS INVESTING'!C26</f>
        <v>0</v>
      </c>
      <c r="D324" s="2">
        <f>B324*C324/100</f>
        <v>0</v>
      </c>
      <c r="E324" s="3">
        <f>(D324/6)*108</f>
        <v>0</v>
      </c>
      <c r="F324" s="4" t="e">
        <f>(E324-B324)/E324</f>
        <v>#DIV/0!</v>
      </c>
    </row>
    <row r="325" spans="1:6" hidden="1" x14ac:dyDescent="0.25">
      <c r="A325" s="2" t="str">
        <f>'STATUS INVESTING'!A29</f>
        <v>ATMP3</v>
      </c>
      <c r="B325" s="2">
        <f>'STATUS INVESTING'!B29</f>
        <v>9.6999999999999993</v>
      </c>
      <c r="C325" s="2">
        <f>'STATUS INVESTING'!C29</f>
        <v>0</v>
      </c>
      <c r="D325" s="2">
        <f>B325*C325/100</f>
        <v>0</v>
      </c>
      <c r="E325" s="3">
        <f>(D325/6)*108</f>
        <v>0</v>
      </c>
      <c r="F325" s="4" t="e">
        <f>(E325-B325)/E325</f>
        <v>#DIV/0!</v>
      </c>
    </row>
    <row r="326" spans="1:6" hidden="1" x14ac:dyDescent="0.25">
      <c r="A326" s="2" t="str">
        <f>'STATUS INVESTING'!A32</f>
        <v>AVLL3</v>
      </c>
      <c r="B326" s="2">
        <f>'STATUS INVESTING'!B32</f>
        <v>25.9</v>
      </c>
      <c r="C326" s="2">
        <f>'STATUS INVESTING'!C32</f>
        <v>0</v>
      </c>
      <c r="D326" s="2">
        <f>B326*C326/100</f>
        <v>0</v>
      </c>
      <c r="E326" s="3">
        <f>(D326/6)*108</f>
        <v>0</v>
      </c>
      <c r="F326" s="4" t="e">
        <f>(E326-B326)/E326</f>
        <v>#DIV/0!</v>
      </c>
    </row>
    <row r="327" spans="1:6" hidden="1" x14ac:dyDescent="0.25">
      <c r="A327" s="2" t="str">
        <f>'STATUS INVESTING'!A33</f>
        <v>AZEV3</v>
      </c>
      <c r="B327" s="2">
        <f>'STATUS INVESTING'!B33</f>
        <v>9.6</v>
      </c>
      <c r="C327" s="2">
        <f>'STATUS INVESTING'!C33</f>
        <v>0</v>
      </c>
      <c r="D327" s="2">
        <f>B327*C327/100</f>
        <v>0</v>
      </c>
      <c r="E327" s="3">
        <f>(D327/6)*108</f>
        <v>0</v>
      </c>
      <c r="F327" s="4" t="e">
        <f>(E327-B327)/E327</f>
        <v>#DIV/0!</v>
      </c>
    </row>
    <row r="328" spans="1:6" hidden="1" x14ac:dyDescent="0.25">
      <c r="A328" s="2" t="str">
        <f>'STATUS INVESTING'!A34</f>
        <v>AZEV4</v>
      </c>
      <c r="B328" s="2">
        <f>'STATUS INVESTING'!B34</f>
        <v>9</v>
      </c>
      <c r="C328" s="2">
        <f>'STATUS INVESTING'!C34</f>
        <v>0</v>
      </c>
      <c r="D328" s="2">
        <f>B328*C328/100</f>
        <v>0</v>
      </c>
      <c r="E328" s="3">
        <f>(D328/6)*108</f>
        <v>0</v>
      </c>
      <c r="F328" s="4" t="e">
        <f>(E328-B328)/E328</f>
        <v>#DIV/0!</v>
      </c>
    </row>
    <row r="329" spans="1:6" hidden="1" x14ac:dyDescent="0.25">
      <c r="A329" s="2" t="str">
        <f>'STATUS INVESTING'!A35</f>
        <v>AZUL4</v>
      </c>
      <c r="B329" s="2">
        <f>'STATUS INVESTING'!B35</f>
        <v>44.71</v>
      </c>
      <c r="C329" s="2">
        <f>'STATUS INVESTING'!C35</f>
        <v>0</v>
      </c>
      <c r="D329" s="2">
        <f>B329*C329/100</f>
        <v>0</v>
      </c>
      <c r="E329" s="3">
        <f>(D329/6)*108</f>
        <v>0</v>
      </c>
      <c r="F329" s="4" t="e">
        <f>(E329-B329)/E329</f>
        <v>#DIV/0!</v>
      </c>
    </row>
    <row r="330" spans="1:6" hidden="1" x14ac:dyDescent="0.25">
      <c r="A330" s="2" t="str">
        <f>'STATUS INVESTING'!A37</f>
        <v>BAHI3</v>
      </c>
      <c r="B330" s="2">
        <f>'STATUS INVESTING'!B37</f>
        <v>74.599999999999994</v>
      </c>
      <c r="C330" s="2">
        <f>'STATUS INVESTING'!C37</f>
        <v>0</v>
      </c>
      <c r="D330" s="2">
        <f>B330*C330/100</f>
        <v>0</v>
      </c>
      <c r="E330" s="3">
        <f>(D330/6)*108</f>
        <v>0</v>
      </c>
      <c r="F330" s="4" t="e">
        <f>(E330-B330)/E330</f>
        <v>#DIV/0!</v>
      </c>
    </row>
    <row r="331" spans="1:6" hidden="1" x14ac:dyDescent="0.25">
      <c r="A331" s="2" t="str">
        <f>'STATUS INVESTING'!A40</f>
        <v>BAUH4</v>
      </c>
      <c r="B331" s="2">
        <f>'STATUS INVESTING'!B40</f>
        <v>89.99</v>
      </c>
      <c r="C331" s="2">
        <f>'STATUS INVESTING'!C40</f>
        <v>0</v>
      </c>
      <c r="D331" s="2">
        <f>B331*C331/100</f>
        <v>0</v>
      </c>
      <c r="E331" s="3">
        <f>(D331/6)*108</f>
        <v>0</v>
      </c>
      <c r="F331" s="4" t="e">
        <f>(E331-B331)/E331</f>
        <v>#DIV/0!</v>
      </c>
    </row>
    <row r="332" spans="1:6" hidden="1" x14ac:dyDescent="0.25">
      <c r="A332" s="2" t="str">
        <f>'STATUS INVESTING'!A46</f>
        <v>BBRK3</v>
      </c>
      <c r="B332" s="2">
        <f>'STATUS INVESTING'!B46</f>
        <v>1.87</v>
      </c>
      <c r="C332" s="2">
        <f>'STATUS INVESTING'!C46</f>
        <v>0</v>
      </c>
      <c r="D332" s="2">
        <f>B332*C332/100</f>
        <v>0</v>
      </c>
      <c r="E332" s="3">
        <f>(D332/6)*108</f>
        <v>0</v>
      </c>
      <c r="F332" s="4" t="e">
        <f>(E332-B332)/E332</f>
        <v>#DIV/0!</v>
      </c>
    </row>
    <row r="333" spans="1:6" hidden="1" x14ac:dyDescent="0.25">
      <c r="A333" s="2" t="str">
        <f>'STATUS INVESTING'!A48</f>
        <v>BDLL3</v>
      </c>
      <c r="B333" s="2">
        <f>'STATUS INVESTING'!B48</f>
        <v>10.8</v>
      </c>
      <c r="C333" s="2">
        <f>'STATUS INVESTING'!C48</f>
        <v>0</v>
      </c>
      <c r="D333" s="2">
        <f>B333*C333/100</f>
        <v>0</v>
      </c>
      <c r="E333" s="3">
        <f>(D333/6)*108</f>
        <v>0</v>
      </c>
      <c r="F333" s="4" t="e">
        <f>(E333-B333)/E333</f>
        <v>#DIV/0!</v>
      </c>
    </row>
    <row r="334" spans="1:6" hidden="1" x14ac:dyDescent="0.25">
      <c r="A334" s="2" t="str">
        <f>'STATUS INVESTING'!A49</f>
        <v>BDLL4</v>
      </c>
      <c r="B334" s="2">
        <f>'STATUS INVESTING'!B49</f>
        <v>9.81</v>
      </c>
      <c r="C334" s="2">
        <f>'STATUS INVESTING'!C49</f>
        <v>0</v>
      </c>
      <c r="D334" s="2">
        <f>B334*C334/100</f>
        <v>0</v>
      </c>
      <c r="E334" s="3">
        <f>(D334/6)*108</f>
        <v>0</v>
      </c>
      <c r="F334" s="4" t="e">
        <f>(E334-B334)/E334</f>
        <v>#DIV/0!</v>
      </c>
    </row>
    <row r="335" spans="1:6" hidden="1" x14ac:dyDescent="0.25">
      <c r="A335" s="2" t="str">
        <f>'STATUS INVESTING'!A53</f>
        <v>BFRE11</v>
      </c>
      <c r="B335" s="2">
        <f>'STATUS INVESTING'!B53</f>
        <v>0</v>
      </c>
      <c r="C335" s="2">
        <f>'STATUS INVESTING'!C53</f>
        <v>0</v>
      </c>
      <c r="D335" s="2">
        <f>B335*C335/100</f>
        <v>0</v>
      </c>
      <c r="E335" s="3">
        <f>(D335/6)*108</f>
        <v>0</v>
      </c>
      <c r="F335" s="4" t="e">
        <f>(E335-B335)/E335</f>
        <v>#DIV/0!</v>
      </c>
    </row>
    <row r="336" spans="1:6" hidden="1" x14ac:dyDescent="0.25">
      <c r="A336" s="2" t="str">
        <f>'STATUS INVESTING'!A54</f>
        <v>BFRE12</v>
      </c>
      <c r="B336" s="2">
        <f>'STATUS INVESTING'!B54</f>
        <v>0</v>
      </c>
      <c r="C336" s="2">
        <f>'STATUS INVESTING'!C54</f>
        <v>0</v>
      </c>
      <c r="D336" s="2">
        <f>B336*C336/100</f>
        <v>0</v>
      </c>
      <c r="E336" s="3">
        <f>(D336/6)*108</f>
        <v>0</v>
      </c>
      <c r="F336" s="4" t="e">
        <f>(E336-B336)/E336</f>
        <v>#DIV/0!</v>
      </c>
    </row>
    <row r="337" spans="1:6" hidden="1" x14ac:dyDescent="0.25">
      <c r="A337" s="2" t="str">
        <f>'STATUS INVESTING'!A60</f>
        <v>BIOM3</v>
      </c>
      <c r="B337" s="2">
        <f>'STATUS INVESTING'!B60</f>
        <v>15.99</v>
      </c>
      <c r="C337" s="2">
        <f>'STATUS INVESTING'!C60</f>
        <v>0</v>
      </c>
      <c r="D337" s="2">
        <f>B337*C337/100</f>
        <v>0</v>
      </c>
      <c r="E337" s="3">
        <f>(D337/6)*108</f>
        <v>0</v>
      </c>
      <c r="F337" s="4" t="e">
        <f>(E337-B337)/E337</f>
        <v>#DIV/0!</v>
      </c>
    </row>
    <row r="338" spans="1:6" hidden="1" x14ac:dyDescent="0.25">
      <c r="A338" s="2" t="str">
        <f>'STATUS INVESTING'!A61</f>
        <v>BKBR3</v>
      </c>
      <c r="B338" s="2">
        <f>'STATUS INVESTING'!B61</f>
        <v>11.55</v>
      </c>
      <c r="C338" s="2">
        <f>'STATUS INVESTING'!C61</f>
        <v>0</v>
      </c>
      <c r="D338" s="2">
        <f>B338*C338/100</f>
        <v>0</v>
      </c>
      <c r="E338" s="3">
        <f>(D338/6)*108</f>
        <v>0</v>
      </c>
      <c r="F338" s="4" t="e">
        <f>(E338-B338)/E338</f>
        <v>#DIV/0!</v>
      </c>
    </row>
    <row r="339" spans="1:6" hidden="1" x14ac:dyDescent="0.25">
      <c r="A339" s="2" t="str">
        <f>'STATUS INVESTING'!A62</f>
        <v>BLAU3</v>
      </c>
      <c r="B339" s="2">
        <f>'STATUS INVESTING'!B62</f>
        <v>47.99</v>
      </c>
      <c r="C339" s="2">
        <f>'STATUS INVESTING'!C62</f>
        <v>0</v>
      </c>
      <c r="D339" s="2">
        <f>B339*C339/100</f>
        <v>0</v>
      </c>
      <c r="E339" s="3">
        <f>(D339/6)*108</f>
        <v>0</v>
      </c>
      <c r="F339" s="4" t="e">
        <f>(E339-B339)/E339</f>
        <v>#DIV/0!</v>
      </c>
    </row>
    <row r="340" spans="1:6" hidden="1" x14ac:dyDescent="0.25">
      <c r="A340" s="2" t="str">
        <f>'STATUS INVESTING'!A66</f>
        <v>BMIN3</v>
      </c>
      <c r="B340" s="2">
        <f>'STATUS INVESTING'!B66</f>
        <v>24.5</v>
      </c>
      <c r="C340" s="2">
        <f>'STATUS INVESTING'!C66</f>
        <v>0</v>
      </c>
      <c r="D340" s="2">
        <f>B340*C340/100</f>
        <v>0</v>
      </c>
      <c r="E340" s="3">
        <f>(D340/6)*108</f>
        <v>0</v>
      </c>
      <c r="F340" s="4" t="e">
        <f>(E340-B340)/E340</f>
        <v>#DIV/0!</v>
      </c>
    </row>
    <row r="341" spans="1:6" hidden="1" x14ac:dyDescent="0.25">
      <c r="A341" s="2" t="str">
        <f>'STATUS INVESTING'!A69</f>
        <v>BMOB3</v>
      </c>
      <c r="B341" s="2">
        <f>'STATUS INVESTING'!B69</f>
        <v>21.3</v>
      </c>
      <c r="C341" s="2">
        <f>'STATUS INVESTING'!C69</f>
        <v>0</v>
      </c>
      <c r="D341" s="2">
        <f>B341*C341/100</f>
        <v>0</v>
      </c>
      <c r="E341" s="3">
        <f>(D341/6)*108</f>
        <v>0</v>
      </c>
      <c r="F341" s="4" t="e">
        <f>(E341-B341)/E341</f>
        <v>#DIV/0!</v>
      </c>
    </row>
    <row r="342" spans="1:6" hidden="1" x14ac:dyDescent="0.25">
      <c r="A342" s="2" t="str">
        <f>'STATUS INVESTING'!A72</f>
        <v>BOBR3</v>
      </c>
      <c r="B342" s="2">
        <f>'STATUS INVESTING'!B72</f>
        <v>0</v>
      </c>
      <c r="C342" s="2">
        <f>'STATUS INVESTING'!C72</f>
        <v>0</v>
      </c>
      <c r="D342" s="2">
        <f>B342*C342/100</f>
        <v>0</v>
      </c>
      <c r="E342" s="3">
        <f>(D342/6)*108</f>
        <v>0</v>
      </c>
      <c r="F342" s="4" t="e">
        <f>(E342-B342)/E342</f>
        <v>#DIV/0!</v>
      </c>
    </row>
    <row r="343" spans="1:6" hidden="1" x14ac:dyDescent="0.25">
      <c r="A343" s="2" t="str">
        <f>'STATUS INVESTING'!A73</f>
        <v>BOBR4</v>
      </c>
      <c r="B343" s="2">
        <f>'STATUS INVESTING'!B73</f>
        <v>2.39</v>
      </c>
      <c r="C343" s="2">
        <f>'STATUS INVESTING'!C73</f>
        <v>0</v>
      </c>
      <c r="D343" s="2">
        <f>B343*C343/100</f>
        <v>0</v>
      </c>
      <c r="E343" s="3">
        <f>(D343/6)*108</f>
        <v>0</v>
      </c>
      <c r="F343" s="4" t="e">
        <f>(E343-B343)/E343</f>
        <v>#DIV/0!</v>
      </c>
    </row>
    <row r="344" spans="1:6" hidden="1" x14ac:dyDescent="0.25">
      <c r="A344" s="2" t="str">
        <f>'STATUS INVESTING'!A79</f>
        <v>BPAT33</v>
      </c>
      <c r="B344" s="2">
        <f>'STATUS INVESTING'!B79</f>
        <v>44.05</v>
      </c>
      <c r="C344" s="2">
        <f>'STATUS INVESTING'!C79</f>
        <v>0</v>
      </c>
      <c r="D344" s="2">
        <f>B344*C344/100</f>
        <v>0</v>
      </c>
      <c r="E344" s="3">
        <f>(D344/6)*108</f>
        <v>0</v>
      </c>
      <c r="F344" s="4" t="e">
        <f>(E344-B344)/E344</f>
        <v>#DIV/0!</v>
      </c>
    </row>
    <row r="345" spans="1:6" hidden="1" x14ac:dyDescent="0.25">
      <c r="A345" s="2" t="str">
        <f>'STATUS INVESTING'!A80</f>
        <v>BPHA3</v>
      </c>
      <c r="B345" s="2">
        <f>'STATUS INVESTING'!B80</f>
        <v>0.62</v>
      </c>
      <c r="C345" s="2">
        <f>'STATUS INVESTING'!C80</f>
        <v>0</v>
      </c>
      <c r="D345" s="2">
        <f>B345*C345/100</f>
        <v>0</v>
      </c>
      <c r="E345" s="3">
        <f>(D345/6)*108</f>
        <v>0</v>
      </c>
      <c r="F345" s="4" t="e">
        <f>(E345-B345)/E345</f>
        <v>#DIV/0!</v>
      </c>
    </row>
    <row r="346" spans="1:6" hidden="1" x14ac:dyDescent="0.25">
      <c r="A346" s="2" t="str">
        <f>'STATUS INVESTING'!A84</f>
        <v>BRFS3</v>
      </c>
      <c r="B346" s="2">
        <f>'STATUS INVESTING'!B84</f>
        <v>28.65</v>
      </c>
      <c r="C346" s="2">
        <f>'STATUS INVESTING'!C84</f>
        <v>0</v>
      </c>
      <c r="D346" s="2">
        <f>B346*C346/100</f>
        <v>0</v>
      </c>
      <c r="E346" s="3">
        <f>(D346/6)*108</f>
        <v>0</v>
      </c>
      <c r="F346" s="4" t="e">
        <f>(E346-B346)/E346</f>
        <v>#DIV/0!</v>
      </c>
    </row>
    <row r="347" spans="1:6" hidden="1" x14ac:dyDescent="0.25">
      <c r="A347" s="2" t="str">
        <f>'STATUS INVESTING'!A86</f>
        <v>BRGE12</v>
      </c>
      <c r="B347" s="2">
        <f>'STATUS INVESTING'!B86</f>
        <v>6.5</v>
      </c>
      <c r="C347" s="2">
        <f>'STATUS INVESTING'!C86</f>
        <v>0</v>
      </c>
      <c r="D347" s="2">
        <f>B347*C347/100</f>
        <v>0</v>
      </c>
      <c r="E347" s="3">
        <f>(D347/6)*108</f>
        <v>0</v>
      </c>
      <c r="F347" s="4" t="e">
        <f>(E347-B347)/E347</f>
        <v>#DIV/0!</v>
      </c>
    </row>
    <row r="348" spans="1:6" hidden="1" x14ac:dyDescent="0.25">
      <c r="A348" s="2" t="str">
        <f>'STATUS INVESTING'!A87</f>
        <v>BRGE3</v>
      </c>
      <c r="B348" s="2">
        <f>'STATUS INVESTING'!B87</f>
        <v>9.11</v>
      </c>
      <c r="C348" s="2">
        <f>'STATUS INVESTING'!C87</f>
        <v>0</v>
      </c>
      <c r="D348" s="2">
        <f>B348*C348/100</f>
        <v>0</v>
      </c>
      <c r="E348" s="3">
        <f>(D348/6)*108</f>
        <v>0</v>
      </c>
      <c r="F348" s="4" t="e">
        <f>(E348-B348)/E348</f>
        <v>#DIV/0!</v>
      </c>
    </row>
    <row r="349" spans="1:6" hidden="1" x14ac:dyDescent="0.25">
      <c r="A349" s="2" t="str">
        <f>'STATUS INVESTING'!A94</f>
        <v>BRKM3</v>
      </c>
      <c r="B349" s="2">
        <f>'STATUS INVESTING'!B94</f>
        <v>57.66</v>
      </c>
      <c r="C349" s="2">
        <f>'STATUS INVESTING'!C94</f>
        <v>0</v>
      </c>
      <c r="D349" s="2">
        <f>B349*C349/100</f>
        <v>0</v>
      </c>
      <c r="E349" s="3">
        <f>(D349/6)*108</f>
        <v>0</v>
      </c>
      <c r="F349" s="4" t="e">
        <f>(E349-B349)/E349</f>
        <v>#DIV/0!</v>
      </c>
    </row>
    <row r="350" spans="1:6" hidden="1" x14ac:dyDescent="0.25">
      <c r="A350" s="2" t="str">
        <f>'STATUS INVESTING'!A95</f>
        <v>BRKM5</v>
      </c>
      <c r="B350" s="2">
        <f>'STATUS INVESTING'!B95</f>
        <v>58.91</v>
      </c>
      <c r="C350" s="2">
        <f>'STATUS INVESTING'!C95</f>
        <v>0</v>
      </c>
      <c r="D350" s="2">
        <f>B350*C350/100</f>
        <v>0</v>
      </c>
      <c r="E350" s="3">
        <f>(D350/6)*108</f>
        <v>0</v>
      </c>
      <c r="F350" s="4" t="e">
        <f>(E350-B350)/E350</f>
        <v>#DIV/0!</v>
      </c>
    </row>
    <row r="351" spans="1:6" hidden="1" x14ac:dyDescent="0.25">
      <c r="A351" s="2" t="str">
        <f>'STATUS INVESTING'!A96</f>
        <v>BRKM6</v>
      </c>
      <c r="B351" s="2">
        <f>'STATUS INVESTING'!B96</f>
        <v>42.95</v>
      </c>
      <c r="C351" s="2">
        <f>'STATUS INVESTING'!C96</f>
        <v>0</v>
      </c>
      <c r="D351" s="2">
        <f>B351*C351/100</f>
        <v>0</v>
      </c>
      <c r="E351" s="3">
        <f>(D351/6)*108</f>
        <v>0</v>
      </c>
      <c r="F351" s="4" t="e">
        <f>(E351-B351)/E351</f>
        <v>#DIV/0!</v>
      </c>
    </row>
    <row r="352" spans="1:6" hidden="1" x14ac:dyDescent="0.25">
      <c r="A352" s="2" t="str">
        <f>'STATUS INVESTING'!A97</f>
        <v>BRML3</v>
      </c>
      <c r="B352" s="2">
        <f>'STATUS INVESTING'!B97</f>
        <v>11.75</v>
      </c>
      <c r="C352" s="2">
        <f>'STATUS INVESTING'!C97</f>
        <v>0</v>
      </c>
      <c r="D352" s="2">
        <f>B352*C352/100</f>
        <v>0</v>
      </c>
      <c r="E352" s="3">
        <f>(D352/6)*108</f>
        <v>0</v>
      </c>
      <c r="F352" s="4" t="e">
        <f>(E352-B352)/E352</f>
        <v>#DIV/0!</v>
      </c>
    </row>
    <row r="353" spans="1:6" hidden="1" x14ac:dyDescent="0.25">
      <c r="A353" s="2" t="str">
        <f>'STATUS INVESTING'!A99</f>
        <v>BRQB3</v>
      </c>
      <c r="B353" s="2">
        <f>'STATUS INVESTING'!B99</f>
        <v>0</v>
      </c>
      <c r="C353" s="2">
        <f>'STATUS INVESTING'!C99</f>
        <v>0</v>
      </c>
      <c r="D353" s="2">
        <f>B353*C353/100</f>
        <v>0</v>
      </c>
      <c r="E353" s="3">
        <f>(D353/6)*108</f>
        <v>0</v>
      </c>
      <c r="F353" s="4" t="e">
        <f>(E353-B353)/E353</f>
        <v>#DIV/0!</v>
      </c>
    </row>
    <row r="354" spans="1:6" hidden="1" x14ac:dyDescent="0.25">
      <c r="A354" s="2" t="str">
        <f>'STATUS INVESTING'!A103</f>
        <v>BSEV3</v>
      </c>
      <c r="B354" s="2">
        <f>'STATUS INVESTING'!B103</f>
        <v>9</v>
      </c>
      <c r="C354" s="2">
        <f>'STATUS INVESTING'!C103</f>
        <v>0</v>
      </c>
      <c r="D354" s="2">
        <f>B354*C354/100</f>
        <v>0</v>
      </c>
      <c r="E354" s="3">
        <f>(D354/6)*108</f>
        <v>0</v>
      </c>
      <c r="F354" s="4" t="e">
        <f>(E354-B354)/E354</f>
        <v>#DIV/0!</v>
      </c>
    </row>
    <row r="355" spans="1:6" hidden="1" x14ac:dyDescent="0.25">
      <c r="A355" s="2" t="str">
        <f>'STATUS INVESTING'!A106</f>
        <v>BTOW3</v>
      </c>
      <c r="B355" s="2">
        <f>'STATUS INVESTING'!B106</f>
        <v>64.349999999999994</v>
      </c>
      <c r="C355" s="2">
        <f>'STATUS INVESTING'!C106</f>
        <v>0</v>
      </c>
      <c r="D355" s="2">
        <f>B355*C355/100</f>
        <v>0</v>
      </c>
      <c r="E355" s="3">
        <f>(D355/6)*108</f>
        <v>0</v>
      </c>
      <c r="F355" s="4" t="e">
        <f>(E355-B355)/E355</f>
        <v>#DIV/0!</v>
      </c>
    </row>
    <row r="356" spans="1:6" hidden="1" x14ac:dyDescent="0.25">
      <c r="A356" s="2" t="str">
        <f>'STATUS INVESTING'!A107</f>
        <v>BTTL3</v>
      </c>
      <c r="B356" s="2">
        <f>'STATUS INVESTING'!B107</f>
        <v>22.32</v>
      </c>
      <c r="C356" s="2">
        <f>'STATUS INVESTING'!C107</f>
        <v>0</v>
      </c>
      <c r="D356" s="2">
        <f>B356*C356/100</f>
        <v>0</v>
      </c>
      <c r="E356" s="3">
        <f>(D356/6)*108</f>
        <v>0</v>
      </c>
      <c r="F356" s="4" t="e">
        <f>(E356-B356)/E356</f>
        <v>#DIV/0!</v>
      </c>
    </row>
    <row r="357" spans="1:6" hidden="1" x14ac:dyDescent="0.25">
      <c r="A357" s="2" t="str">
        <f>'STATUS INVESTING'!A108</f>
        <v>BTTL4</v>
      </c>
      <c r="B357" s="2">
        <f>'STATUS INVESTING'!B108</f>
        <v>11091.73</v>
      </c>
      <c r="C357" s="2">
        <f>'STATUS INVESTING'!C108</f>
        <v>0</v>
      </c>
      <c r="D357" s="2">
        <f>B357*C357/100</f>
        <v>0</v>
      </c>
      <c r="E357" s="3">
        <f>(D357/6)*108</f>
        <v>0</v>
      </c>
      <c r="F357" s="4" t="e">
        <f>(E357-B357)/E357</f>
        <v>#DIV/0!</v>
      </c>
    </row>
    <row r="358" spans="1:6" hidden="1" x14ac:dyDescent="0.25">
      <c r="A358" s="2" t="str">
        <f>'STATUS INVESTING'!A109</f>
        <v>CALI3</v>
      </c>
      <c r="B358" s="2">
        <f>'STATUS INVESTING'!B109</f>
        <v>98.18</v>
      </c>
      <c r="C358" s="2">
        <f>'STATUS INVESTING'!C109</f>
        <v>0</v>
      </c>
      <c r="D358" s="2">
        <f>B358*C358/100</f>
        <v>0</v>
      </c>
      <c r="E358" s="3">
        <f>(D358/6)*108</f>
        <v>0</v>
      </c>
      <c r="F358" s="4" t="e">
        <f>(E358-B358)/E358</f>
        <v>#DIV/0!</v>
      </c>
    </row>
    <row r="359" spans="1:6" hidden="1" x14ac:dyDescent="0.25">
      <c r="A359" s="2" t="str">
        <f>'STATUS INVESTING'!A110</f>
        <v>CALI4</v>
      </c>
      <c r="B359" s="2">
        <f>'STATUS INVESTING'!B110</f>
        <v>50</v>
      </c>
      <c r="C359" s="2">
        <f>'STATUS INVESTING'!C110</f>
        <v>0</v>
      </c>
      <c r="D359" s="2">
        <f>B359*C359/100</f>
        <v>0</v>
      </c>
      <c r="E359" s="3">
        <f>(D359/6)*108</f>
        <v>0</v>
      </c>
      <c r="F359" s="4" t="e">
        <f>(E359-B359)/E359</f>
        <v>#DIV/0!</v>
      </c>
    </row>
    <row r="360" spans="1:6" hidden="1" x14ac:dyDescent="0.25">
      <c r="A360" s="2" t="str">
        <f>'STATUS INVESTING'!A111</f>
        <v>CAMB3</v>
      </c>
      <c r="B360" s="2">
        <f>'STATUS INVESTING'!B111</f>
        <v>5.8</v>
      </c>
      <c r="C360" s="2">
        <f>'STATUS INVESTING'!C111</f>
        <v>0</v>
      </c>
      <c r="D360" s="2">
        <f>B360*C360/100</f>
        <v>0</v>
      </c>
      <c r="E360" s="3">
        <f>(D360/6)*108</f>
        <v>0</v>
      </c>
      <c r="F360" s="4" t="e">
        <f>(E360-B360)/E360</f>
        <v>#DIV/0!</v>
      </c>
    </row>
    <row r="361" spans="1:6" hidden="1" x14ac:dyDescent="0.25">
      <c r="A361" s="2" t="str">
        <f>'STATUS INVESTING'!A112</f>
        <v>CAMB4</v>
      </c>
      <c r="B361" s="2">
        <f>'STATUS INVESTING'!B112</f>
        <v>6.25</v>
      </c>
      <c r="C361" s="2">
        <f>'STATUS INVESTING'!C112</f>
        <v>0</v>
      </c>
      <c r="D361" s="2">
        <f>B361*C361/100</f>
        <v>0</v>
      </c>
      <c r="E361" s="3">
        <f>(D361/6)*108</f>
        <v>0</v>
      </c>
      <c r="F361" s="4" t="e">
        <f>(E361-B361)/E361</f>
        <v>#DIV/0!</v>
      </c>
    </row>
    <row r="362" spans="1:6" hidden="1" x14ac:dyDescent="0.25">
      <c r="A362" s="2" t="str">
        <f>'STATUS INVESTING'!A118</f>
        <v>CATA3</v>
      </c>
      <c r="B362" s="2">
        <f>'STATUS INVESTING'!B118</f>
        <v>103.61</v>
      </c>
      <c r="C362" s="2">
        <f>'STATUS INVESTING'!C118</f>
        <v>0</v>
      </c>
      <c r="D362" s="2">
        <f>B362*C362/100</f>
        <v>0</v>
      </c>
      <c r="E362" s="3">
        <f>(D362/6)*108</f>
        <v>0</v>
      </c>
      <c r="F362" s="4" t="e">
        <f>(E362-B362)/E362</f>
        <v>#DIV/0!</v>
      </c>
    </row>
    <row r="363" spans="1:6" hidden="1" x14ac:dyDescent="0.25">
      <c r="A363" s="2" t="str">
        <f>'STATUS INVESTING'!A119</f>
        <v>CATA4</v>
      </c>
      <c r="B363" s="2">
        <f>'STATUS INVESTING'!B119</f>
        <v>0</v>
      </c>
      <c r="C363" s="2">
        <f>'STATUS INVESTING'!C119</f>
        <v>0</v>
      </c>
      <c r="D363" s="2">
        <f>B363*C363/100</f>
        <v>0</v>
      </c>
      <c r="E363" s="3">
        <f>(D363/6)*108</f>
        <v>0</v>
      </c>
      <c r="F363" s="4" t="e">
        <f>(E363-B363)/E363</f>
        <v>#DIV/0!</v>
      </c>
    </row>
    <row r="364" spans="1:6" hidden="1" x14ac:dyDescent="0.25">
      <c r="A364" s="2" t="str">
        <f>'STATUS INVESTING'!A123</f>
        <v>CCXC3</v>
      </c>
      <c r="B364" s="2">
        <f>'STATUS INVESTING'!B123</f>
        <v>1.1599999999999999</v>
      </c>
      <c r="C364" s="2">
        <f>'STATUS INVESTING'!C123</f>
        <v>0</v>
      </c>
      <c r="D364" s="2">
        <f>B364*C364/100</f>
        <v>0</v>
      </c>
      <c r="E364" s="3">
        <f>(D364/6)*108</f>
        <v>0</v>
      </c>
      <c r="F364" s="4" t="e">
        <f>(E364-B364)/E364</f>
        <v>#DIV/0!</v>
      </c>
    </row>
    <row r="365" spans="1:6" hidden="1" x14ac:dyDescent="0.25">
      <c r="A365" s="2" t="str">
        <f>'STATUS INVESTING'!A124</f>
        <v>CEAB3</v>
      </c>
      <c r="B365" s="2">
        <f>'STATUS INVESTING'!B124</f>
        <v>14.57</v>
      </c>
      <c r="C365" s="2">
        <f>'STATUS INVESTING'!C124</f>
        <v>0</v>
      </c>
      <c r="D365" s="2">
        <f>B365*C365/100</f>
        <v>0</v>
      </c>
      <c r="E365" s="3">
        <f>(D365/6)*108</f>
        <v>0</v>
      </c>
      <c r="F365" s="4" t="e">
        <f>(E365-B365)/E365</f>
        <v>#DIV/0!</v>
      </c>
    </row>
    <row r="366" spans="1:6" hidden="1" x14ac:dyDescent="0.25">
      <c r="A366" s="2" t="str">
        <f>'STATUS INVESTING'!A128</f>
        <v>CEDO3</v>
      </c>
      <c r="B366" s="2">
        <f>'STATUS INVESTING'!B128</f>
        <v>10.39</v>
      </c>
      <c r="C366" s="2">
        <f>'STATUS INVESTING'!C128</f>
        <v>0</v>
      </c>
      <c r="D366" s="2">
        <f>B366*C366/100</f>
        <v>0</v>
      </c>
      <c r="E366" s="3">
        <f>(D366/6)*108</f>
        <v>0</v>
      </c>
      <c r="F366" s="4" t="e">
        <f>(E366-B366)/E366</f>
        <v>#DIV/0!</v>
      </c>
    </row>
    <row r="367" spans="1:6" hidden="1" x14ac:dyDescent="0.25">
      <c r="A367" s="2" t="str">
        <f>'STATUS INVESTING'!A129</f>
        <v>CEDO4</v>
      </c>
      <c r="B367" s="2">
        <f>'STATUS INVESTING'!B129</f>
        <v>6.69</v>
      </c>
      <c r="C367" s="2">
        <f>'STATUS INVESTING'!C129</f>
        <v>0</v>
      </c>
      <c r="D367" s="2">
        <f>B367*C367/100</f>
        <v>0</v>
      </c>
      <c r="E367" s="3">
        <f>(D367/6)*108</f>
        <v>0</v>
      </c>
      <c r="F367" s="4" t="e">
        <f>(E367-B367)/E367</f>
        <v>#DIV/0!</v>
      </c>
    </row>
    <row r="368" spans="1:6" hidden="1" x14ac:dyDescent="0.25">
      <c r="A368" s="2" t="str">
        <f>'STATUS INVESTING'!A133</f>
        <v>CEED3</v>
      </c>
      <c r="B368" s="2">
        <f>'STATUS INVESTING'!B133</f>
        <v>60.01</v>
      </c>
      <c r="C368" s="2">
        <f>'STATUS INVESTING'!C133</f>
        <v>0</v>
      </c>
      <c r="D368" s="2">
        <f>B368*C368/100</f>
        <v>0</v>
      </c>
      <c r="E368" s="3">
        <f>(D368/6)*108</f>
        <v>0</v>
      </c>
      <c r="F368" s="4" t="e">
        <f>(E368-B368)/E368</f>
        <v>#DIV/0!</v>
      </c>
    </row>
    <row r="369" spans="1:6" hidden="1" x14ac:dyDescent="0.25">
      <c r="A369" s="2" t="str">
        <f>'STATUS INVESTING'!A134</f>
        <v>CEED4</v>
      </c>
      <c r="B369" s="2">
        <f>'STATUS INVESTING'!B134</f>
        <v>60</v>
      </c>
      <c r="C369" s="2">
        <f>'STATUS INVESTING'!C134</f>
        <v>0</v>
      </c>
      <c r="D369" s="2">
        <f>B369*C369/100</f>
        <v>0</v>
      </c>
      <c r="E369" s="3">
        <f>(D369/6)*108</f>
        <v>0</v>
      </c>
      <c r="F369" s="4" t="e">
        <f>(E369-B369)/E369</f>
        <v>#DIV/0!</v>
      </c>
    </row>
    <row r="370" spans="1:6" hidden="1" x14ac:dyDescent="0.25">
      <c r="A370" s="2" t="str">
        <f>'STATUS INVESTING'!A152</f>
        <v>CMSA3</v>
      </c>
      <c r="B370" s="2">
        <f>'STATUS INVESTING'!B152</f>
        <v>0</v>
      </c>
      <c r="C370" s="2">
        <f>'STATUS INVESTING'!C152</f>
        <v>0</v>
      </c>
      <c r="D370" s="2">
        <f>B370*C370/100</f>
        <v>0</v>
      </c>
      <c r="E370" s="3">
        <f>(D370/6)*108</f>
        <v>0</v>
      </c>
      <c r="F370" s="4" t="e">
        <f>(E370-B370)/E370</f>
        <v>#DIV/0!</v>
      </c>
    </row>
    <row r="371" spans="1:6" hidden="1" x14ac:dyDescent="0.25">
      <c r="A371" s="2" t="str">
        <f>'STATUS INVESTING'!A153</f>
        <v>CMSA4</v>
      </c>
      <c r="B371" s="2">
        <f>'STATUS INVESTING'!B153</f>
        <v>0</v>
      </c>
      <c r="C371" s="2">
        <f>'STATUS INVESTING'!C153</f>
        <v>0</v>
      </c>
      <c r="D371" s="2">
        <f>B371*C371/100</f>
        <v>0</v>
      </c>
      <c r="E371" s="3">
        <f>(D371/6)*108</f>
        <v>0</v>
      </c>
      <c r="F371" s="4" t="e">
        <f>(E371-B371)/E371</f>
        <v>#DIV/0!</v>
      </c>
    </row>
    <row r="372" spans="1:6" hidden="1" x14ac:dyDescent="0.25">
      <c r="A372" s="2" t="str">
        <f>'STATUS INVESTING'!A154</f>
        <v>CNSY3</v>
      </c>
      <c r="B372" s="2">
        <f>'STATUS INVESTING'!B154</f>
        <v>30.22</v>
      </c>
      <c r="C372" s="2">
        <f>'STATUS INVESTING'!C154</f>
        <v>0</v>
      </c>
      <c r="D372" s="2">
        <f>B372*C372/100</f>
        <v>0</v>
      </c>
      <c r="E372" s="3">
        <f>(D372/6)*108</f>
        <v>0</v>
      </c>
      <c r="F372" s="4" t="e">
        <f>(E372-B372)/E372</f>
        <v>#DIV/0!</v>
      </c>
    </row>
    <row r="373" spans="1:6" hidden="1" x14ac:dyDescent="0.25">
      <c r="A373" s="2" t="str">
        <f>'STATUS INVESTING'!A158</f>
        <v>COGN3</v>
      </c>
      <c r="B373" s="2">
        <f>'STATUS INVESTING'!B158</f>
        <v>4.63</v>
      </c>
      <c r="C373" s="2">
        <f>'STATUS INVESTING'!C158</f>
        <v>0</v>
      </c>
      <c r="D373" s="2">
        <f>B373*C373/100</f>
        <v>0</v>
      </c>
      <c r="E373" s="3">
        <f>(D373/6)*108</f>
        <v>0</v>
      </c>
      <c r="F373" s="4" t="e">
        <f>(E373-B373)/E373</f>
        <v>#DIV/0!</v>
      </c>
    </row>
    <row r="374" spans="1:6" hidden="1" x14ac:dyDescent="0.25">
      <c r="A374" s="2" t="str">
        <f>'STATUS INVESTING'!A159</f>
        <v>CORR3</v>
      </c>
      <c r="B374" s="2">
        <f>'STATUS INVESTING'!B159</f>
        <v>2.71</v>
      </c>
      <c r="C374" s="2">
        <f>'STATUS INVESTING'!C159</f>
        <v>0</v>
      </c>
      <c r="D374" s="2">
        <f>B374*C374/100</f>
        <v>0</v>
      </c>
      <c r="E374" s="3">
        <f>(D374/6)*108</f>
        <v>0</v>
      </c>
      <c r="F374" s="4" t="e">
        <f>(E374-B374)/E374</f>
        <v>#DIV/0!</v>
      </c>
    </row>
    <row r="375" spans="1:6" hidden="1" x14ac:dyDescent="0.25">
      <c r="A375" s="2" t="str">
        <f>'STATUS INVESTING'!A166</f>
        <v>CPRE3</v>
      </c>
      <c r="B375" s="2">
        <f>'STATUS INVESTING'!B166</f>
        <v>18.23</v>
      </c>
      <c r="C375" s="2">
        <f>'STATUS INVESTING'!C166</f>
        <v>0</v>
      </c>
      <c r="D375" s="2">
        <f>B375*C375/100</f>
        <v>0</v>
      </c>
      <c r="E375" s="3">
        <f>(D375/6)*108</f>
        <v>0</v>
      </c>
      <c r="F375" s="4" t="e">
        <f>(E375-B375)/E375</f>
        <v>#DIV/0!</v>
      </c>
    </row>
    <row r="376" spans="1:6" hidden="1" x14ac:dyDescent="0.25">
      <c r="A376" s="2" t="str">
        <f>'STATUS INVESTING'!A167</f>
        <v>CRDE3</v>
      </c>
      <c r="B376" s="2">
        <f>'STATUS INVESTING'!B167</f>
        <v>24.6</v>
      </c>
      <c r="C376" s="2">
        <f>'STATUS INVESTING'!C167</f>
        <v>0</v>
      </c>
      <c r="D376" s="2">
        <f>B376*C376/100</f>
        <v>0</v>
      </c>
      <c r="E376" s="3">
        <f>(D376/6)*108</f>
        <v>0</v>
      </c>
      <c r="F376" s="4" t="e">
        <f>(E376-B376)/E376</f>
        <v>#DIV/0!</v>
      </c>
    </row>
    <row r="377" spans="1:6" hidden="1" x14ac:dyDescent="0.25">
      <c r="A377" s="2" t="str">
        <f>'STATUS INVESTING'!A168</f>
        <v>CREM3</v>
      </c>
      <c r="B377" s="2">
        <f>'STATUS INVESTING'!B168</f>
        <v>14.5</v>
      </c>
      <c r="C377" s="2">
        <f>'STATUS INVESTING'!C168</f>
        <v>0</v>
      </c>
      <c r="D377" s="2">
        <f>B377*C377/100</f>
        <v>0</v>
      </c>
      <c r="E377" s="3">
        <f>(D377/6)*108</f>
        <v>0</v>
      </c>
      <c r="F377" s="4" t="e">
        <f>(E377-B377)/E377</f>
        <v>#DIV/0!</v>
      </c>
    </row>
    <row r="378" spans="1:6" hidden="1" x14ac:dyDescent="0.25">
      <c r="A378" s="2" t="str">
        <f>'STATUS INVESTING'!A170</f>
        <v>CRIV3</v>
      </c>
      <c r="B378" s="2">
        <f>'STATUS INVESTING'!B170</f>
        <v>5.41</v>
      </c>
      <c r="C378" s="2">
        <f>'STATUS INVESTING'!C170</f>
        <v>0</v>
      </c>
      <c r="D378" s="2">
        <f>B378*C378/100</f>
        <v>0</v>
      </c>
      <c r="E378" s="3">
        <f>(D378/6)*108</f>
        <v>0</v>
      </c>
      <c r="F378" s="4" t="e">
        <f>(E378-B378)/E378</f>
        <v>#DIV/0!</v>
      </c>
    </row>
    <row r="379" spans="1:6" hidden="1" x14ac:dyDescent="0.25">
      <c r="A379" s="2" t="str">
        <f>'STATUS INVESTING'!A178</f>
        <v>CSED3</v>
      </c>
      <c r="B379" s="2">
        <f>'STATUS INVESTING'!B178</f>
        <v>14.73</v>
      </c>
      <c r="C379" s="2">
        <f>'STATUS INVESTING'!C178</f>
        <v>0</v>
      </c>
      <c r="D379" s="2">
        <f>B379*C379/100</f>
        <v>0</v>
      </c>
      <c r="E379" s="3">
        <f>(D379/6)*108</f>
        <v>0</v>
      </c>
      <c r="F379" s="4" t="e">
        <f>(E379-B379)/E379</f>
        <v>#DIV/0!</v>
      </c>
    </row>
    <row r="380" spans="1:6" hidden="1" x14ac:dyDescent="0.25">
      <c r="A380" s="2" t="str">
        <f>'STATUS INVESTING'!A184</f>
        <v>CTCA3</v>
      </c>
      <c r="B380" s="2">
        <f>'STATUS INVESTING'!B184</f>
        <v>0</v>
      </c>
      <c r="C380" s="2">
        <f>'STATUS INVESTING'!C184</f>
        <v>0</v>
      </c>
      <c r="D380" s="2">
        <f>B380*C380/100</f>
        <v>0</v>
      </c>
      <c r="E380" s="3">
        <f>(D380/6)*108</f>
        <v>0</v>
      </c>
      <c r="F380" s="4" t="e">
        <f>(E380-B380)/E380</f>
        <v>#DIV/0!</v>
      </c>
    </row>
    <row r="381" spans="1:6" hidden="1" x14ac:dyDescent="0.25">
      <c r="A381" s="2" t="str">
        <f>'STATUS INVESTING'!A185</f>
        <v>CTKA3</v>
      </c>
      <c r="B381" s="2">
        <f>'STATUS INVESTING'!B185</f>
        <v>28.88</v>
      </c>
      <c r="C381" s="2">
        <f>'STATUS INVESTING'!C185</f>
        <v>0</v>
      </c>
      <c r="D381" s="2">
        <f>B381*C381/100</f>
        <v>0</v>
      </c>
      <c r="E381" s="3">
        <f>(D381/6)*108</f>
        <v>0</v>
      </c>
      <c r="F381" s="4" t="e">
        <f>(E381-B381)/E381</f>
        <v>#DIV/0!</v>
      </c>
    </row>
    <row r="382" spans="1:6" hidden="1" x14ac:dyDescent="0.25">
      <c r="A382" s="2" t="str">
        <f>'STATUS INVESTING'!A186</f>
        <v>CTKA4</v>
      </c>
      <c r="B382" s="2">
        <f>'STATUS INVESTING'!B186</f>
        <v>26.4</v>
      </c>
      <c r="C382" s="2">
        <f>'STATUS INVESTING'!C186</f>
        <v>0</v>
      </c>
      <c r="D382" s="2">
        <f>B382*C382/100</f>
        <v>0</v>
      </c>
      <c r="E382" s="3">
        <f>(D382/6)*108</f>
        <v>0</v>
      </c>
      <c r="F382" s="4" t="e">
        <f>(E382-B382)/E382</f>
        <v>#DIV/0!</v>
      </c>
    </row>
    <row r="383" spans="1:6" hidden="1" x14ac:dyDescent="0.25">
      <c r="A383" s="2" t="str">
        <f>'STATUS INVESTING'!A187</f>
        <v>CTNM3</v>
      </c>
      <c r="B383" s="2">
        <f>'STATUS INVESTING'!B187</f>
        <v>12.7</v>
      </c>
      <c r="C383" s="2">
        <f>'STATUS INVESTING'!C187</f>
        <v>0</v>
      </c>
      <c r="D383" s="2">
        <f>B383*C383/100</f>
        <v>0</v>
      </c>
      <c r="E383" s="3">
        <f>(D383/6)*108</f>
        <v>0</v>
      </c>
      <c r="F383" s="4" t="e">
        <f>(E383-B383)/E383</f>
        <v>#DIV/0!</v>
      </c>
    </row>
    <row r="384" spans="1:6" hidden="1" x14ac:dyDescent="0.25">
      <c r="A384" s="2" t="str">
        <f>'STATUS INVESTING'!A188</f>
        <v>CTNM4</v>
      </c>
      <c r="B384" s="2">
        <f>'STATUS INVESTING'!B188</f>
        <v>7.5</v>
      </c>
      <c r="C384" s="2">
        <f>'STATUS INVESTING'!C188</f>
        <v>0</v>
      </c>
      <c r="D384" s="2">
        <f>B384*C384/100</f>
        <v>0</v>
      </c>
      <c r="E384" s="3">
        <f>(D384/6)*108</f>
        <v>0</v>
      </c>
      <c r="F384" s="4" t="e">
        <f>(E384-B384)/E384</f>
        <v>#DIV/0!</v>
      </c>
    </row>
    <row r="385" spans="1:6" hidden="1" x14ac:dyDescent="0.25">
      <c r="A385" s="2" t="str">
        <f>'STATUS INVESTING'!A191</f>
        <v>CTSA8</v>
      </c>
      <c r="B385" s="2">
        <f>'STATUS INVESTING'!B191</f>
        <v>0</v>
      </c>
      <c r="C385" s="2">
        <f>'STATUS INVESTING'!C191</f>
        <v>0</v>
      </c>
      <c r="D385" s="2">
        <f>B385*C385/100</f>
        <v>0</v>
      </c>
      <c r="E385" s="3">
        <f>(D385/6)*108</f>
        <v>0</v>
      </c>
      <c r="F385" s="4" t="e">
        <f>(E385-B385)/E385</f>
        <v>#DIV/0!</v>
      </c>
    </row>
    <row r="386" spans="1:6" hidden="1" x14ac:dyDescent="0.25">
      <c r="A386" s="2" t="str">
        <f>'STATUS INVESTING'!A193</f>
        <v>CVCB3</v>
      </c>
      <c r="B386" s="2">
        <f>'STATUS INVESTING'!B193</f>
        <v>27.11</v>
      </c>
      <c r="C386" s="2">
        <f>'STATUS INVESTING'!C193</f>
        <v>0</v>
      </c>
      <c r="D386" s="2">
        <f>B386*C386/100</f>
        <v>0</v>
      </c>
      <c r="E386" s="3">
        <f>(D386/6)*108</f>
        <v>0</v>
      </c>
      <c r="F386" s="4" t="e">
        <f>(E386-B386)/E386</f>
        <v>#DIV/0!</v>
      </c>
    </row>
    <row r="387" spans="1:6" hidden="1" x14ac:dyDescent="0.25">
      <c r="A387" s="2" t="str">
        <f>'STATUS INVESTING'!A194</f>
        <v>CXSE3</v>
      </c>
      <c r="B387" s="2">
        <f>'STATUS INVESTING'!B194</f>
        <v>11.7</v>
      </c>
      <c r="C387" s="2">
        <f>'STATUS INVESTING'!C194</f>
        <v>0</v>
      </c>
      <c r="D387" s="2">
        <f>B387*C387/100</f>
        <v>0</v>
      </c>
      <c r="E387" s="3">
        <f>(D387/6)*108</f>
        <v>0</v>
      </c>
      <c r="F387" s="4" t="e">
        <f>(E387-B387)/E387</f>
        <v>#DIV/0!</v>
      </c>
    </row>
    <row r="388" spans="1:6" hidden="1" x14ac:dyDescent="0.25">
      <c r="A388" s="2" t="str">
        <f>'STATUS INVESTING'!A198</f>
        <v>DMMO3</v>
      </c>
      <c r="B388" s="2">
        <f>'STATUS INVESTING'!B198</f>
        <v>1.06</v>
      </c>
      <c r="C388" s="2">
        <f>'STATUS INVESTING'!C198</f>
        <v>0</v>
      </c>
      <c r="D388" s="2">
        <f>B388*C388/100</f>
        <v>0</v>
      </c>
      <c r="E388" s="3">
        <f>(D388/6)*108</f>
        <v>0</v>
      </c>
      <c r="F388" s="4" t="e">
        <f>(E388-B388)/E388</f>
        <v>#DIV/0!</v>
      </c>
    </row>
    <row r="389" spans="1:6" hidden="1" x14ac:dyDescent="0.25">
      <c r="A389" s="2" t="str">
        <f>'STATUS INVESTING'!A199</f>
        <v>DMVF3</v>
      </c>
      <c r="B389" s="2">
        <f>'STATUS INVESTING'!B199</f>
        <v>9.6300000000000008</v>
      </c>
      <c r="C389" s="2">
        <f>'STATUS INVESTING'!C199</f>
        <v>0</v>
      </c>
      <c r="D389" s="2">
        <f>B389*C389/100</f>
        <v>0</v>
      </c>
      <c r="E389" s="3">
        <f>(D389/6)*108</f>
        <v>0</v>
      </c>
      <c r="F389" s="4" t="e">
        <f>(E389-B389)/E389</f>
        <v>#DIV/0!</v>
      </c>
    </row>
    <row r="390" spans="1:6" hidden="1" x14ac:dyDescent="0.25">
      <c r="A390" s="2" t="str">
        <f>'STATUS INVESTING'!A202</f>
        <v>DOTZ3</v>
      </c>
      <c r="B390" s="2">
        <f>'STATUS INVESTING'!B202</f>
        <v>13.14</v>
      </c>
      <c r="C390" s="2">
        <f>'STATUS INVESTING'!C202</f>
        <v>0</v>
      </c>
      <c r="D390" s="2">
        <f>B390*C390/100</f>
        <v>0</v>
      </c>
      <c r="E390" s="3">
        <f>(D390/6)*108</f>
        <v>0</v>
      </c>
      <c r="F390" s="4" t="e">
        <f>(E390-B390)/E390</f>
        <v>#DIV/0!</v>
      </c>
    </row>
    <row r="391" spans="1:6" hidden="1" x14ac:dyDescent="0.25">
      <c r="A391" s="2" t="str">
        <f>'STATUS INVESTING'!A203</f>
        <v>DTCY3</v>
      </c>
      <c r="B391" s="2">
        <f>'STATUS INVESTING'!B203</f>
        <v>10.1</v>
      </c>
      <c r="C391" s="2">
        <f>'STATUS INVESTING'!C203</f>
        <v>0</v>
      </c>
      <c r="D391" s="2">
        <f>B391*C391/100</f>
        <v>0</v>
      </c>
      <c r="E391" s="3">
        <f>(D391/6)*108</f>
        <v>0</v>
      </c>
      <c r="F391" s="4" t="e">
        <f>(E391-B391)/E391</f>
        <v>#DIV/0!</v>
      </c>
    </row>
    <row r="392" spans="1:6" hidden="1" x14ac:dyDescent="0.25">
      <c r="A392" s="2" t="str">
        <f>'STATUS INVESTING'!A207</f>
        <v>EALT4</v>
      </c>
      <c r="B392" s="2">
        <f>'STATUS INVESTING'!B207</f>
        <v>8</v>
      </c>
      <c r="C392" s="2">
        <f>'STATUS INVESTING'!C207</f>
        <v>3.83</v>
      </c>
      <c r="D392" s="2">
        <f>B392*C392/100</f>
        <v>0.30640000000000001</v>
      </c>
      <c r="E392" s="3">
        <f>(D392/6)*108</f>
        <v>5.5152000000000001</v>
      </c>
      <c r="F392" s="4">
        <f>(E392-B392)/E392</f>
        <v>-0.450536698578474</v>
      </c>
    </row>
    <row r="393" spans="1:6" hidden="1" x14ac:dyDescent="0.25">
      <c r="A393" s="2" t="str">
        <f>'STATUS INVESTING'!A208</f>
        <v>ECOR3</v>
      </c>
      <c r="B393" s="2">
        <f>'STATUS INVESTING'!B208</f>
        <v>13.08</v>
      </c>
      <c r="C393" s="2">
        <f>'STATUS INVESTING'!C208</f>
        <v>0</v>
      </c>
      <c r="D393" s="2">
        <f>B393*C393/100</f>
        <v>0</v>
      </c>
      <c r="E393" s="3">
        <f>(D393/6)*108</f>
        <v>0</v>
      </c>
      <c r="F393" s="4" t="e">
        <f>(E393-B393)/E393</f>
        <v>#DIV/0!</v>
      </c>
    </row>
    <row r="394" spans="1:6" hidden="1" x14ac:dyDescent="0.25">
      <c r="A394" s="2" t="str">
        <f>'STATUS INVESTING'!A209</f>
        <v>ECPR3</v>
      </c>
      <c r="B394" s="2">
        <f>'STATUS INVESTING'!B209</f>
        <v>77</v>
      </c>
      <c r="C394" s="2">
        <f>'STATUS INVESTING'!C209</f>
        <v>0</v>
      </c>
      <c r="D394" s="2">
        <f>B394*C394/100</f>
        <v>0</v>
      </c>
      <c r="E394" s="3">
        <f>(D394/6)*108</f>
        <v>0</v>
      </c>
      <c r="F394" s="4" t="e">
        <f>(E394-B394)/E394</f>
        <v>#DIV/0!</v>
      </c>
    </row>
    <row r="395" spans="1:6" x14ac:dyDescent="0.25">
      <c r="A395" s="2" t="str">
        <f>'STATUS INVESTING'!A93</f>
        <v>BRIV4</v>
      </c>
      <c r="B395" s="2">
        <f>'STATUS INVESTING'!B93</f>
        <v>8.6999999999999993</v>
      </c>
      <c r="C395" s="2">
        <f>'STATUS INVESTING'!C93</f>
        <v>6.65</v>
      </c>
      <c r="D395" s="2">
        <f>B395*C395/100</f>
        <v>0.57855000000000001</v>
      </c>
      <c r="E395" s="3">
        <f>(D395/6)*100</f>
        <v>9.6425000000000001</v>
      </c>
      <c r="F395" s="4">
        <f>(E395-B395)/E395</f>
        <v>9.7744360902255717E-2</v>
      </c>
    </row>
    <row r="396" spans="1:6" hidden="1" x14ac:dyDescent="0.25">
      <c r="A396" s="2" t="str">
        <f>'STATUS INVESTING'!A216</f>
        <v>ELEK3</v>
      </c>
      <c r="B396" s="2">
        <f>'STATUS INVESTING'!B216</f>
        <v>19.11</v>
      </c>
      <c r="C396" s="2">
        <f>'STATUS INVESTING'!C216</f>
        <v>0</v>
      </c>
      <c r="D396" s="2">
        <f>B396*C396/100</f>
        <v>0</v>
      </c>
      <c r="E396" s="3">
        <f>(D396/6)*108</f>
        <v>0</v>
      </c>
      <c r="F396" s="4" t="e">
        <f>(E396-B396)/E396</f>
        <v>#DIV/0!</v>
      </c>
    </row>
    <row r="397" spans="1:6" x14ac:dyDescent="0.25">
      <c r="A397" s="2" t="str">
        <f>'STATUS INVESTING'!A281</f>
        <v>GRND3</v>
      </c>
      <c r="B397" s="2">
        <f>'STATUS INVESTING'!B281</f>
        <v>10.199999999999999</v>
      </c>
      <c r="C397" s="2">
        <f>'STATUS INVESTING'!C281</f>
        <v>6.11</v>
      </c>
      <c r="D397" s="2">
        <f>B397*C397/100</f>
        <v>0.62322</v>
      </c>
      <c r="E397" s="3">
        <f>(D397/6)*108</f>
        <v>11.21796</v>
      </c>
      <c r="F397" s="4">
        <f>(E397-B397)/E397</f>
        <v>9.074377159483546E-2</v>
      </c>
    </row>
    <row r="398" spans="1:6" hidden="1" x14ac:dyDescent="0.25">
      <c r="A398" s="2" t="str">
        <f>'STATUS INVESTING'!A221</f>
        <v>ELMD3</v>
      </c>
      <c r="B398" s="2">
        <f>'STATUS INVESTING'!B221</f>
        <v>19.57</v>
      </c>
      <c r="C398" s="2">
        <f>'STATUS INVESTING'!C221</f>
        <v>0</v>
      </c>
      <c r="D398" s="2">
        <f>B398*C398/100</f>
        <v>0</v>
      </c>
      <c r="E398" s="3">
        <f>(D398/6)*108</f>
        <v>0</v>
      </c>
      <c r="F398" s="4" t="e">
        <f>(E398-B398)/E398</f>
        <v>#DIV/0!</v>
      </c>
    </row>
    <row r="399" spans="1:6" x14ac:dyDescent="0.25">
      <c r="A399" s="2" t="str">
        <f>'STATUS INVESTING'!A102</f>
        <v>BRSR6</v>
      </c>
      <c r="B399" s="2">
        <f>'STATUS INVESTING'!B102</f>
        <v>14.23</v>
      </c>
      <c r="C399" s="2">
        <f>'STATUS INVESTING'!C102</f>
        <v>6.58</v>
      </c>
      <c r="D399" s="2">
        <f>B399*C399/100</f>
        <v>0.93633400000000011</v>
      </c>
      <c r="E399" s="3">
        <f>(D399/6)*100</f>
        <v>15.605566666666668</v>
      </c>
      <c r="F399" s="4">
        <f>(E399-B399)/E399</f>
        <v>8.8145896656535008E-2</v>
      </c>
    </row>
    <row r="400" spans="1:6" hidden="1" x14ac:dyDescent="0.25">
      <c r="A400" s="2" t="str">
        <f>'STATUS INVESTING'!A227</f>
        <v>ENBR3</v>
      </c>
      <c r="B400" s="2">
        <f>'STATUS INVESTING'!B227</f>
        <v>18.809999999999999</v>
      </c>
      <c r="C400" s="2">
        <f>'STATUS INVESTING'!C227</f>
        <v>5.32</v>
      </c>
      <c r="D400" s="2">
        <f>B400*C400/100</f>
        <v>1.0006919999999999</v>
      </c>
      <c r="E400" s="3">
        <f>(D400/6)*108</f>
        <v>18.012456</v>
      </c>
      <c r="F400" s="4">
        <f>(E400-B400)/E400</f>
        <v>-4.4277360066833665E-2</v>
      </c>
    </row>
    <row r="401" spans="1:6" hidden="1" x14ac:dyDescent="0.25">
      <c r="A401" s="2" t="str">
        <f>'STATUS INVESTING'!A231</f>
        <v>ENGI4</v>
      </c>
      <c r="B401" s="2">
        <f>'STATUS INVESTING'!B231</f>
        <v>7.36</v>
      </c>
      <c r="C401" s="2">
        <f>'STATUS INVESTING'!C231</f>
        <v>3.75</v>
      </c>
      <c r="D401" s="2">
        <f>B401*C401/100</f>
        <v>0.27600000000000002</v>
      </c>
      <c r="E401" s="3">
        <f>(D401/6)*108</f>
        <v>4.9680000000000009</v>
      </c>
      <c r="F401" s="4">
        <f>(E401-B401)/E401</f>
        <v>-0.48148148148148129</v>
      </c>
    </row>
    <row r="402" spans="1:6" hidden="1" x14ac:dyDescent="0.25">
      <c r="A402" s="2" t="str">
        <f>'STATUS INVESTING'!A242</f>
        <v>ESPA3</v>
      </c>
      <c r="B402" s="2">
        <f>'STATUS INVESTING'!B242</f>
        <v>19.14</v>
      </c>
      <c r="C402" s="2">
        <f>'STATUS INVESTING'!C242</f>
        <v>0.32</v>
      </c>
      <c r="D402" s="2">
        <f>B402*C402/100</f>
        <v>6.1248000000000004E-2</v>
      </c>
      <c r="E402" s="3">
        <f>(D402/6)*108</f>
        <v>1.1024640000000001</v>
      </c>
      <c r="F402" s="4">
        <f>(E402-B402)/E402</f>
        <v>-16.361111111111107</v>
      </c>
    </row>
    <row r="403" spans="1:6" hidden="1" x14ac:dyDescent="0.25">
      <c r="A403" s="2" t="str">
        <f>'STATUS INVESTING'!A243</f>
        <v>ESTR3</v>
      </c>
      <c r="B403" s="2">
        <f>'STATUS INVESTING'!B243</f>
        <v>17.8</v>
      </c>
      <c r="C403" s="2">
        <f>'STATUS INVESTING'!C243</f>
        <v>0</v>
      </c>
      <c r="D403" s="2">
        <f>B403*C403/100</f>
        <v>0</v>
      </c>
      <c r="E403" s="3">
        <f>(D403/6)*108</f>
        <v>0</v>
      </c>
      <c r="F403" s="4" t="e">
        <f>(E403-B403)/E403</f>
        <v>#DIV/0!</v>
      </c>
    </row>
    <row r="404" spans="1:6" hidden="1" x14ac:dyDescent="0.25">
      <c r="A404" s="2" t="str">
        <f>'STATUS INVESTING'!A244</f>
        <v>ESTR4</v>
      </c>
      <c r="B404" s="2">
        <f>'STATUS INVESTING'!B244</f>
        <v>42</v>
      </c>
      <c r="C404" s="2">
        <f>'STATUS INVESTING'!C244</f>
        <v>0</v>
      </c>
      <c r="D404" s="2">
        <f>B404*C404/100</f>
        <v>0</v>
      </c>
      <c r="E404" s="3">
        <f>(D404/6)*108</f>
        <v>0</v>
      </c>
      <c r="F404" s="4" t="e">
        <f>(E404-B404)/E404</f>
        <v>#DIV/0!</v>
      </c>
    </row>
    <row r="405" spans="1:6" hidden="1" x14ac:dyDescent="0.25">
      <c r="A405" s="2" t="str">
        <f>'STATUS INVESTING'!A249</f>
        <v>EZTC3</v>
      </c>
      <c r="B405" s="2">
        <f>'STATUS INVESTING'!B249</f>
        <v>33.81</v>
      </c>
      <c r="C405" s="2">
        <f>'STATUS INVESTING'!C249</f>
        <v>1.25</v>
      </c>
      <c r="D405" s="2">
        <f>B405*C405/100</f>
        <v>0.42262500000000003</v>
      </c>
      <c r="E405" s="3">
        <f>(D405/6)*108</f>
        <v>7.6072499999999996</v>
      </c>
      <c r="F405" s="4">
        <f>(E405-B405)/E405</f>
        <v>-3.4444444444444446</v>
      </c>
    </row>
    <row r="406" spans="1:6" hidden="1" x14ac:dyDescent="0.25">
      <c r="A406" s="2" t="str">
        <f>'STATUS INVESTING'!A250</f>
        <v>FBMC3</v>
      </c>
      <c r="B406" s="2">
        <f>'STATUS INVESTING'!B250</f>
        <v>0</v>
      </c>
      <c r="C406" s="2">
        <f>'STATUS INVESTING'!C250</f>
        <v>0</v>
      </c>
      <c r="D406" s="2">
        <f>B406*C406/100</f>
        <v>0</v>
      </c>
      <c r="E406" s="3">
        <f>(D406/6)*108</f>
        <v>0</v>
      </c>
      <c r="F406" s="4" t="e">
        <f>(E406-B406)/E406</f>
        <v>#DIV/0!</v>
      </c>
    </row>
    <row r="407" spans="1:6" hidden="1" x14ac:dyDescent="0.25">
      <c r="A407" s="2" t="str">
        <f>'STATUS INVESTING'!A253</f>
        <v>FESA4</v>
      </c>
      <c r="B407" s="2">
        <f>'STATUS INVESTING'!B253</f>
        <v>40.69</v>
      </c>
      <c r="C407" s="2">
        <f>'STATUS INVESTING'!C253</f>
        <v>2.8</v>
      </c>
      <c r="D407" s="2">
        <f>B407*C407/100</f>
        <v>1.1393199999999999</v>
      </c>
      <c r="E407" s="3">
        <f>(D407/6)*108</f>
        <v>20.507759999999998</v>
      </c>
      <c r="F407" s="4">
        <f>(E407-B407)/E407</f>
        <v>-0.98412698412698429</v>
      </c>
    </row>
    <row r="408" spans="1:6" hidden="1" x14ac:dyDescent="0.25">
      <c r="A408" s="2" t="str">
        <f>'STATUS INVESTING'!A254</f>
        <v>FHER3</v>
      </c>
      <c r="B408" s="2">
        <f>'STATUS INVESTING'!B254</f>
        <v>33.35</v>
      </c>
      <c r="C408" s="2">
        <f>'STATUS INVESTING'!C254</f>
        <v>0</v>
      </c>
      <c r="D408" s="2">
        <f>B408*C408/100</f>
        <v>0</v>
      </c>
      <c r="E408" s="3">
        <f>(D408/6)*108</f>
        <v>0</v>
      </c>
      <c r="F408" s="4" t="e">
        <f>(E408-B408)/E408</f>
        <v>#DIV/0!</v>
      </c>
    </row>
    <row r="409" spans="1:6" hidden="1" x14ac:dyDescent="0.25">
      <c r="A409" s="2" t="str">
        <f>'STATUS INVESTING'!A255</f>
        <v>FIGE3</v>
      </c>
      <c r="B409" s="2">
        <f>'STATUS INVESTING'!B255</f>
        <v>0</v>
      </c>
      <c r="C409" s="2">
        <f>'STATUS INVESTING'!C255</f>
        <v>0</v>
      </c>
      <c r="D409" s="2">
        <f>B409*C409/100</f>
        <v>0</v>
      </c>
      <c r="E409" s="3">
        <f>(D409/6)*108</f>
        <v>0</v>
      </c>
      <c r="F409" s="4" t="e">
        <f>(E409-B409)/E409</f>
        <v>#DIV/0!</v>
      </c>
    </row>
    <row r="410" spans="1:6" hidden="1" x14ac:dyDescent="0.25">
      <c r="A410" s="2" t="str">
        <f>'STATUS INVESTING'!A256</f>
        <v>FIGE4</v>
      </c>
      <c r="B410" s="2">
        <f>'STATUS INVESTING'!B256</f>
        <v>0</v>
      </c>
      <c r="C410" s="2">
        <f>'STATUS INVESTING'!C256</f>
        <v>0</v>
      </c>
      <c r="D410" s="2">
        <f>B410*C410/100</f>
        <v>0</v>
      </c>
      <c r="E410" s="3">
        <f>(D410/6)*108</f>
        <v>0</v>
      </c>
      <c r="F410" s="4" t="e">
        <f>(E410-B410)/E410</f>
        <v>#DIV/0!</v>
      </c>
    </row>
    <row r="411" spans="1:6" hidden="1" x14ac:dyDescent="0.25">
      <c r="A411" s="2" t="str">
        <f>'STATUS INVESTING'!A258</f>
        <v>FLRY3</v>
      </c>
      <c r="B411" s="2">
        <f>'STATUS INVESTING'!B258</f>
        <v>26.85</v>
      </c>
      <c r="C411" s="2">
        <f>'STATUS INVESTING'!C258</f>
        <v>2.72</v>
      </c>
      <c r="D411" s="2">
        <f>B411*C411/100</f>
        <v>0.73032000000000008</v>
      </c>
      <c r="E411" s="3">
        <f>(D411/6)*108</f>
        <v>13.145760000000001</v>
      </c>
      <c r="F411" s="4">
        <f>(E411-B411)/E411</f>
        <v>-1.0424836601307188</v>
      </c>
    </row>
    <row r="412" spans="1:6" hidden="1" x14ac:dyDescent="0.25">
      <c r="A412" s="2" t="str">
        <f>'STATUS INVESTING'!A260</f>
        <v>FRAS3</v>
      </c>
      <c r="B412" s="2">
        <f>'STATUS INVESTING'!B260</f>
        <v>12.17</v>
      </c>
      <c r="C412" s="2">
        <f>'STATUS INVESTING'!C260</f>
        <v>2.2599999999999998</v>
      </c>
      <c r="D412" s="2">
        <f>B412*C412/100</f>
        <v>0.27504199999999995</v>
      </c>
      <c r="E412" s="3">
        <f>(D412/6)*108</f>
        <v>4.9507559999999993</v>
      </c>
      <c r="F412" s="4">
        <f>(E412-B412)/E412</f>
        <v>-1.458210422812193</v>
      </c>
    </row>
    <row r="413" spans="1:6" hidden="1" x14ac:dyDescent="0.25">
      <c r="A413" s="2" t="str">
        <f>'STATUS INVESTING'!A261</f>
        <v>FRIO3</v>
      </c>
      <c r="B413" s="2">
        <f>'STATUS INVESTING'!B261</f>
        <v>70.989999999999995</v>
      </c>
      <c r="C413" s="2">
        <f>'STATUS INVESTING'!C261</f>
        <v>0</v>
      </c>
      <c r="D413" s="2">
        <f>B413*C413/100</f>
        <v>0</v>
      </c>
      <c r="E413" s="3">
        <f>(D413/6)*108</f>
        <v>0</v>
      </c>
      <c r="F413" s="4" t="e">
        <f>(E413-B413)/E413</f>
        <v>#DIV/0!</v>
      </c>
    </row>
    <row r="414" spans="1:6" hidden="1" x14ac:dyDescent="0.25">
      <c r="A414" s="2" t="str">
        <f>'STATUS INVESTING'!A262</f>
        <v>FRTA3</v>
      </c>
      <c r="B414" s="2">
        <f>'STATUS INVESTING'!B262</f>
        <v>8.1999999999999993</v>
      </c>
      <c r="C414" s="2">
        <f>'STATUS INVESTING'!C262</f>
        <v>0</v>
      </c>
      <c r="D414" s="2">
        <f>B414*C414/100</f>
        <v>0</v>
      </c>
      <c r="E414" s="3">
        <f>(D414/6)*108</f>
        <v>0</v>
      </c>
      <c r="F414" s="4" t="e">
        <f>(E414-B414)/E414</f>
        <v>#DIV/0!</v>
      </c>
    </row>
    <row r="415" spans="1:6" hidden="1" x14ac:dyDescent="0.25">
      <c r="A415" s="2" t="str">
        <f>'STATUS INVESTING'!A263</f>
        <v>FTRT3B</v>
      </c>
      <c r="B415" s="2">
        <f>'STATUS INVESTING'!B263</f>
        <v>0</v>
      </c>
      <c r="C415" s="2">
        <f>'STATUS INVESTING'!C263</f>
        <v>0</v>
      </c>
      <c r="D415" s="2">
        <f>B415*C415/100</f>
        <v>0</v>
      </c>
      <c r="E415" s="3">
        <f>(D415/6)*108</f>
        <v>0</v>
      </c>
      <c r="F415" s="4" t="e">
        <f>(E415-B415)/E415</f>
        <v>#DIV/0!</v>
      </c>
    </row>
    <row r="416" spans="1:6" hidden="1" x14ac:dyDescent="0.25">
      <c r="A416" s="2" t="str">
        <f>'STATUS INVESTING'!A264</f>
        <v>G2DI33</v>
      </c>
      <c r="B416" s="2">
        <f>'STATUS INVESTING'!B264</f>
        <v>6.14</v>
      </c>
      <c r="C416" s="2">
        <f>'STATUS INVESTING'!C264</f>
        <v>0</v>
      </c>
      <c r="D416" s="2">
        <f>B416*C416/100</f>
        <v>0</v>
      </c>
      <c r="E416" s="3">
        <f>(D416/6)*108</f>
        <v>0</v>
      </c>
      <c r="F416" s="4" t="e">
        <f>(E416-B416)/E416</f>
        <v>#DIV/0!</v>
      </c>
    </row>
    <row r="417" spans="1:6" x14ac:dyDescent="0.25">
      <c r="A417" s="2" t="str">
        <f>'STATUS INVESTING'!A67</f>
        <v>BMIN4</v>
      </c>
      <c r="B417" s="2">
        <f>'STATUS INVESTING'!B67</f>
        <v>21.43</v>
      </c>
      <c r="C417" s="2">
        <f>'STATUS INVESTING'!C67</f>
        <v>6.53</v>
      </c>
      <c r="D417" s="2">
        <f>B417*C417/100</f>
        <v>1.3993790000000002</v>
      </c>
      <c r="E417" s="3">
        <f>(D417/6)*100</f>
        <v>23.322983333333337</v>
      </c>
      <c r="F417" s="4">
        <f>(E417-B417)/E417</f>
        <v>8.1163859111791872E-2</v>
      </c>
    </row>
    <row r="418" spans="1:6" hidden="1" x14ac:dyDescent="0.25">
      <c r="A418" s="2" t="str">
        <f>'STATUS INVESTING'!A270</f>
        <v>GGBR4</v>
      </c>
      <c r="B418" s="2">
        <f>'STATUS INVESTING'!B270</f>
        <v>32.46</v>
      </c>
      <c r="C418" s="2">
        <f>'STATUS INVESTING'!C270</f>
        <v>2.5299999999999998</v>
      </c>
      <c r="D418" s="2">
        <f>B418*C418/100</f>
        <v>0.82123800000000002</v>
      </c>
      <c r="E418" s="3">
        <f>(D418/6)*108</f>
        <v>14.782283999999999</v>
      </c>
      <c r="F418" s="4">
        <f>(E418-B418)/E418</f>
        <v>-1.1958717610891527</v>
      </c>
    </row>
    <row r="419" spans="1:6" hidden="1" x14ac:dyDescent="0.25">
      <c r="A419" s="2" t="str">
        <f>'STATUS INVESTING'!A271</f>
        <v>GGPS3</v>
      </c>
      <c r="B419" s="2">
        <f>'STATUS INVESTING'!B271</f>
        <v>17.29</v>
      </c>
      <c r="C419" s="2">
        <f>'STATUS INVESTING'!C271</f>
        <v>0</v>
      </c>
      <c r="D419" s="2">
        <f>B419*C419/100</f>
        <v>0</v>
      </c>
      <c r="E419" s="3">
        <f>(D419/6)*108</f>
        <v>0</v>
      </c>
      <c r="F419" s="4" t="e">
        <f>(E419-B419)/E419</f>
        <v>#DIV/0!</v>
      </c>
    </row>
    <row r="420" spans="1:6" hidden="1" x14ac:dyDescent="0.25">
      <c r="A420" s="2" t="str">
        <f>'STATUS INVESTING'!A275</f>
        <v>GOAU4</v>
      </c>
      <c r="B420" s="2">
        <f>'STATUS INVESTING'!B275</f>
        <v>14.51</v>
      </c>
      <c r="C420" s="2">
        <f>'STATUS INVESTING'!C275</f>
        <v>3.1</v>
      </c>
      <c r="D420" s="2">
        <f>B420*C420/100</f>
        <v>0.44981000000000004</v>
      </c>
      <c r="E420" s="3">
        <f>(D420/6)*108</f>
        <v>8.0965800000000012</v>
      </c>
      <c r="F420" s="4">
        <f>(E420-B420)/E420</f>
        <v>-0.7921146953405015</v>
      </c>
    </row>
    <row r="421" spans="1:6" hidden="1" x14ac:dyDescent="0.25">
      <c r="A421" s="2" t="str">
        <f>'STATUS INVESTING'!A279</f>
        <v>GPCP4</v>
      </c>
      <c r="B421" s="2">
        <f>'STATUS INVESTING'!B279</f>
        <v>46.11</v>
      </c>
      <c r="C421" s="2">
        <f>'STATUS INVESTING'!C279</f>
        <v>5.32</v>
      </c>
      <c r="D421" s="2">
        <f>B421*C421/100</f>
        <v>2.453052</v>
      </c>
      <c r="E421" s="3">
        <f>(D421/6)*108</f>
        <v>44.154935999999999</v>
      </c>
      <c r="F421" s="4">
        <f>(E421-B421)/E421</f>
        <v>-4.4277360066833756E-2</v>
      </c>
    </row>
    <row r="422" spans="1:6" x14ac:dyDescent="0.25">
      <c r="A422" s="2" t="str">
        <f>'STATUS INVESTING'!A113</f>
        <v>CAML3</v>
      </c>
      <c r="B422" s="2">
        <f>'STATUS INVESTING'!B113</f>
        <v>10.18</v>
      </c>
      <c r="C422" s="2">
        <f>'STATUS INVESTING'!C113</f>
        <v>6.41</v>
      </c>
      <c r="D422" s="2">
        <f>B422*C422/100</f>
        <v>0.65253799999999995</v>
      </c>
      <c r="E422" s="3">
        <f>(D422/6)*100</f>
        <v>10.875633333333333</v>
      </c>
      <c r="F422" s="4">
        <f>(E422-B422)/E422</f>
        <v>6.3962558502340089E-2</v>
      </c>
    </row>
    <row r="423" spans="1:6" hidden="1" x14ac:dyDescent="0.25">
      <c r="A423" s="2" t="str">
        <f>'STATUS INVESTING'!A283</f>
        <v>GUAR3</v>
      </c>
      <c r="B423" s="2">
        <f>'STATUS INVESTING'!B283</f>
        <v>22</v>
      </c>
      <c r="C423" s="2">
        <f>'STATUS INVESTING'!C283</f>
        <v>1.84</v>
      </c>
      <c r="D423" s="2">
        <f>B423*C423/100</f>
        <v>0.40480000000000005</v>
      </c>
      <c r="E423" s="3">
        <f>(D423/6)*108</f>
        <v>7.2864000000000004</v>
      </c>
      <c r="F423" s="4">
        <f>(E423-B423)/E423</f>
        <v>-2.0193236714975842</v>
      </c>
    </row>
    <row r="424" spans="1:6" hidden="1" x14ac:dyDescent="0.25">
      <c r="A424" s="2" t="str">
        <f>'STATUS INVESTING'!A284</f>
        <v>HAGA3</v>
      </c>
      <c r="B424" s="2">
        <f>'STATUS INVESTING'!B284</f>
        <v>4.18</v>
      </c>
      <c r="C424" s="2">
        <f>'STATUS INVESTING'!C284</f>
        <v>0</v>
      </c>
      <c r="D424" s="2">
        <f>B424*C424/100</f>
        <v>0</v>
      </c>
      <c r="E424" s="3">
        <f>(D424/6)*108</f>
        <v>0</v>
      </c>
      <c r="F424" s="4" t="e">
        <f>(E424-B424)/E424</f>
        <v>#DIV/0!</v>
      </c>
    </row>
    <row r="425" spans="1:6" hidden="1" x14ac:dyDescent="0.25">
      <c r="A425" s="2" t="str">
        <f>'STATUS INVESTING'!A287</f>
        <v>HBOR3</v>
      </c>
      <c r="B425" s="2">
        <f>'STATUS INVESTING'!B287</f>
        <v>9.7799999999999994</v>
      </c>
      <c r="C425" s="2">
        <f>'STATUS INVESTING'!C287</f>
        <v>0.49</v>
      </c>
      <c r="D425" s="2">
        <f>B425*C425/100</f>
        <v>4.7921999999999992E-2</v>
      </c>
      <c r="E425" s="3">
        <f>(D425/6)*108</f>
        <v>0.86259599999999992</v>
      </c>
      <c r="F425" s="4">
        <f>(E425-B425)/E425</f>
        <v>-10.337868480725623</v>
      </c>
    </row>
    <row r="426" spans="1:6" hidden="1" x14ac:dyDescent="0.25">
      <c r="A426" s="2" t="str">
        <f>'STATUS INVESTING'!A288</f>
        <v>HBRE3</v>
      </c>
      <c r="B426" s="2">
        <f>'STATUS INVESTING'!B288</f>
        <v>16.07</v>
      </c>
      <c r="C426" s="2">
        <f>'STATUS INVESTING'!C288</f>
        <v>0</v>
      </c>
      <c r="D426" s="2">
        <f>B426*C426/100</f>
        <v>0</v>
      </c>
      <c r="E426" s="3">
        <f>(D426/6)*108</f>
        <v>0</v>
      </c>
      <c r="F426" s="4" t="e">
        <f>(E426-B426)/E426</f>
        <v>#DIV/0!</v>
      </c>
    </row>
    <row r="427" spans="1:6" hidden="1" x14ac:dyDescent="0.25">
      <c r="A427" s="2" t="str">
        <f>'STATUS INVESTING'!A290</f>
        <v>HBTS5</v>
      </c>
      <c r="B427" s="2">
        <f>'STATUS INVESTING'!B290</f>
        <v>32.9</v>
      </c>
      <c r="C427" s="2">
        <f>'STATUS INVESTING'!C290</f>
        <v>0.49</v>
      </c>
      <c r="D427" s="2">
        <f>B427*C427/100</f>
        <v>0.16120999999999999</v>
      </c>
      <c r="E427" s="3">
        <f>(D427/6)*108</f>
        <v>2.9017799999999996</v>
      </c>
      <c r="F427" s="4">
        <f>(E427-B427)/E427</f>
        <v>-10.337868480725625</v>
      </c>
    </row>
    <row r="428" spans="1:6" hidden="1" x14ac:dyDescent="0.25">
      <c r="A428" s="2" t="str">
        <f>'STATUS INVESTING'!A291</f>
        <v>HETA3</v>
      </c>
      <c r="B428" s="2">
        <f>'STATUS INVESTING'!B291</f>
        <v>4.01</v>
      </c>
      <c r="C428" s="2">
        <f>'STATUS INVESTING'!C291</f>
        <v>0</v>
      </c>
      <c r="D428" s="2">
        <f>B428*C428/100</f>
        <v>0</v>
      </c>
      <c r="E428" s="3">
        <f>(D428/6)*108</f>
        <v>0</v>
      </c>
      <c r="F428" s="4" t="e">
        <f>(E428-B428)/E428</f>
        <v>#DIV/0!</v>
      </c>
    </row>
    <row r="429" spans="1:6" hidden="1" x14ac:dyDescent="0.25">
      <c r="A429" s="2" t="str">
        <f>'STATUS INVESTING'!A293</f>
        <v>HGTX3</v>
      </c>
      <c r="B429" s="2">
        <f>'STATUS INVESTING'!B293</f>
        <v>32.46</v>
      </c>
      <c r="C429" s="2">
        <f>'STATUS INVESTING'!C293</f>
        <v>1.69</v>
      </c>
      <c r="D429" s="2">
        <f>B429*C429/100</f>
        <v>0.54857400000000001</v>
      </c>
      <c r="E429" s="3">
        <f>(D429/6)*108</f>
        <v>9.874331999999999</v>
      </c>
      <c r="F429" s="4">
        <f>(E429-B429)/E429</f>
        <v>-2.2873109796186721</v>
      </c>
    </row>
    <row r="430" spans="1:6" hidden="1" x14ac:dyDescent="0.25">
      <c r="A430" s="2" t="str">
        <f>'STATUS INVESTING'!A294</f>
        <v>HOOT3</v>
      </c>
      <c r="B430" s="2">
        <f>'STATUS INVESTING'!B294</f>
        <v>0</v>
      </c>
      <c r="C430" s="2">
        <f>'STATUS INVESTING'!C294</f>
        <v>0</v>
      </c>
      <c r="D430" s="2">
        <f>B430*C430/100</f>
        <v>0</v>
      </c>
      <c r="E430" s="3">
        <f>(D430/6)*108</f>
        <v>0</v>
      </c>
      <c r="F430" s="4" t="e">
        <f>(E430-B430)/E430</f>
        <v>#DIV/0!</v>
      </c>
    </row>
    <row r="431" spans="1:6" hidden="1" x14ac:dyDescent="0.25">
      <c r="A431" s="2" t="str">
        <f>'STATUS INVESTING'!A296</f>
        <v>HYPE3</v>
      </c>
      <c r="B431" s="2">
        <f>'STATUS INVESTING'!B296</f>
        <v>35.85</v>
      </c>
      <c r="C431" s="2">
        <f>'STATUS INVESTING'!C296</f>
        <v>3.31</v>
      </c>
      <c r="D431" s="2">
        <f>B431*C431/100</f>
        <v>1.1866350000000001</v>
      </c>
      <c r="E431" s="3">
        <f>(D431/6)*108</f>
        <v>21.359430000000003</v>
      </c>
      <c r="F431" s="4">
        <f>(E431-B431)/E431</f>
        <v>-0.67841557569654232</v>
      </c>
    </row>
    <row r="432" spans="1:6" hidden="1" x14ac:dyDescent="0.25">
      <c r="A432" s="2" t="str">
        <f>'STATUS INVESTING'!A297</f>
        <v>IDVL3</v>
      </c>
      <c r="B432" s="2">
        <f>'STATUS INVESTING'!B297</f>
        <v>2.16</v>
      </c>
      <c r="C432" s="2">
        <f>'STATUS INVESTING'!C297</f>
        <v>0</v>
      </c>
      <c r="D432" s="2">
        <f>B432*C432/100</f>
        <v>0</v>
      </c>
      <c r="E432" s="3">
        <f>(D432/6)*108</f>
        <v>0</v>
      </c>
      <c r="F432" s="4" t="e">
        <f>(E432-B432)/E432</f>
        <v>#DIV/0!</v>
      </c>
    </row>
    <row r="433" spans="1:6" hidden="1" x14ac:dyDescent="0.25">
      <c r="A433" s="2" t="str">
        <f>'STATUS INVESTING'!A298</f>
        <v>IDVL4</v>
      </c>
      <c r="B433" s="2">
        <f>'STATUS INVESTING'!B298</f>
        <v>2.67</v>
      </c>
      <c r="C433" s="2">
        <f>'STATUS INVESTING'!C298</f>
        <v>0</v>
      </c>
      <c r="D433" s="2">
        <f>B433*C433/100</f>
        <v>0</v>
      </c>
      <c r="E433" s="3">
        <f>(D433/6)*108</f>
        <v>0</v>
      </c>
      <c r="F433" s="4" t="e">
        <f>(E433-B433)/E433</f>
        <v>#DIV/0!</v>
      </c>
    </row>
    <row r="434" spans="1:6" hidden="1" x14ac:dyDescent="0.25">
      <c r="A434" s="2" t="str">
        <f>'STATUS INVESTING'!A299</f>
        <v>IFCM3</v>
      </c>
      <c r="B434" s="2">
        <f>'STATUS INVESTING'!B299</f>
        <v>16.350000000000001</v>
      </c>
      <c r="C434" s="2">
        <f>'STATUS INVESTING'!C299</f>
        <v>0</v>
      </c>
      <c r="D434" s="2">
        <f>B434*C434/100</f>
        <v>0</v>
      </c>
      <c r="E434" s="3">
        <f>(D434/6)*108</f>
        <v>0</v>
      </c>
      <c r="F434" s="4" t="e">
        <f>(E434-B434)/E434</f>
        <v>#DIV/0!</v>
      </c>
    </row>
    <row r="435" spans="1:6" hidden="1" x14ac:dyDescent="0.25">
      <c r="A435" s="2" t="str">
        <f>'STATUS INVESTING'!A300</f>
        <v>IGBR3</v>
      </c>
      <c r="B435" s="2">
        <f>'STATUS INVESTING'!B300</f>
        <v>13.05</v>
      </c>
      <c r="C435" s="2">
        <f>'STATUS INVESTING'!C300</f>
        <v>0</v>
      </c>
      <c r="D435" s="2">
        <f>B435*C435/100</f>
        <v>0</v>
      </c>
      <c r="E435" s="3">
        <f>(D435/6)*108</f>
        <v>0</v>
      </c>
      <c r="F435" s="4" t="e">
        <f>(E435-B435)/E435</f>
        <v>#DIV/0!</v>
      </c>
    </row>
    <row r="436" spans="1:6" hidden="1" x14ac:dyDescent="0.25">
      <c r="A436" s="2" t="str">
        <f>'STATUS INVESTING'!A302</f>
        <v>IGTA3</v>
      </c>
      <c r="B436" s="2">
        <f>'STATUS INVESTING'!B302</f>
        <v>45.58</v>
      </c>
      <c r="C436" s="2">
        <f>'STATUS INVESTING'!C302</f>
        <v>1.07</v>
      </c>
      <c r="D436" s="2">
        <f>B436*C436/100</f>
        <v>0.48770600000000003</v>
      </c>
      <c r="E436" s="3">
        <f>(D436/6)*108</f>
        <v>8.778708</v>
      </c>
      <c r="F436" s="4">
        <f>(E436-B436)/E436</f>
        <v>-4.192107995846313</v>
      </c>
    </row>
    <row r="437" spans="1:6" hidden="1" x14ac:dyDescent="0.25">
      <c r="A437" s="2" t="str">
        <f>'STATUS INVESTING'!A303</f>
        <v>INEP3</v>
      </c>
      <c r="B437" s="2">
        <f>'STATUS INVESTING'!B303</f>
        <v>60.92</v>
      </c>
      <c r="C437" s="2">
        <f>'STATUS INVESTING'!C303</f>
        <v>0</v>
      </c>
      <c r="D437" s="2">
        <f>B437*C437/100</f>
        <v>0</v>
      </c>
      <c r="E437" s="3">
        <f>(D437/6)*108</f>
        <v>0</v>
      </c>
      <c r="F437" s="4" t="e">
        <f>(E437-B437)/E437</f>
        <v>#DIV/0!</v>
      </c>
    </row>
    <row r="438" spans="1:6" hidden="1" x14ac:dyDescent="0.25">
      <c r="A438" s="2" t="str">
        <f>'STATUS INVESTING'!A304</f>
        <v>INEP4</v>
      </c>
      <c r="B438" s="2">
        <f>'STATUS INVESTING'!B304</f>
        <v>61.3</v>
      </c>
      <c r="C438" s="2">
        <f>'STATUS INVESTING'!C304</f>
        <v>0</v>
      </c>
      <c r="D438" s="2">
        <f>B438*C438/100</f>
        <v>0</v>
      </c>
      <c r="E438" s="3">
        <f>(D438/6)*108</f>
        <v>0</v>
      </c>
      <c r="F438" s="4" t="e">
        <f>(E438-B438)/E438</f>
        <v>#DIV/0!</v>
      </c>
    </row>
    <row r="439" spans="1:6" hidden="1" x14ac:dyDescent="0.25">
      <c r="A439" s="2" t="str">
        <f>'STATUS INVESTING'!A305</f>
        <v>INNT3</v>
      </c>
      <c r="B439" s="2">
        <f>'STATUS INVESTING'!B305</f>
        <v>0</v>
      </c>
      <c r="C439" s="2">
        <f>'STATUS INVESTING'!C305</f>
        <v>0</v>
      </c>
      <c r="D439" s="2">
        <f>B439*C439/100</f>
        <v>0</v>
      </c>
      <c r="E439" s="3">
        <f>(D439/6)*108</f>
        <v>0</v>
      </c>
      <c r="F439" s="4" t="e">
        <f>(E439-B439)/E439</f>
        <v>#DIV/0!</v>
      </c>
    </row>
    <row r="440" spans="1:6" hidden="1" x14ac:dyDescent="0.25">
      <c r="A440" s="2" t="str">
        <f>'STATUS INVESTING'!A307</f>
        <v>IRBR3</v>
      </c>
      <c r="B440" s="2">
        <f>'STATUS INVESTING'!B307</f>
        <v>6.1</v>
      </c>
      <c r="C440" s="2">
        <f>'STATUS INVESTING'!C307</f>
        <v>2.16</v>
      </c>
      <c r="D440" s="2">
        <f>B440*C440/100</f>
        <v>0.13175999999999999</v>
      </c>
      <c r="E440" s="3">
        <f>(D440/6)*108</f>
        <v>2.3716799999999996</v>
      </c>
      <c r="F440" s="4">
        <f>(E440-B440)/E440</f>
        <v>-1.5720164609053502</v>
      </c>
    </row>
    <row r="441" spans="1:6" hidden="1" x14ac:dyDescent="0.25">
      <c r="A441" s="2" t="str">
        <f>'STATUS INVESTING'!A312</f>
        <v>ITUB4</v>
      </c>
      <c r="B441" s="2">
        <f>'STATUS INVESTING'!B312</f>
        <v>32.28</v>
      </c>
      <c r="C441" s="2">
        <f>'STATUS INVESTING'!C312</f>
        <v>2.0099999999999998</v>
      </c>
      <c r="D441" s="2">
        <f>B441*C441/100</f>
        <v>0.64882799999999985</v>
      </c>
      <c r="E441" s="3">
        <f>(D441/6)*108</f>
        <v>11.678903999999998</v>
      </c>
      <c r="F441" s="4">
        <f>(E441-B441)/E441</f>
        <v>-1.7639579878385856</v>
      </c>
    </row>
    <row r="442" spans="1:6" hidden="1" x14ac:dyDescent="0.25">
      <c r="A442" s="2" t="str">
        <f>'STATUS INVESTING'!A313</f>
        <v>JALL3</v>
      </c>
      <c r="B442" s="2">
        <f>'STATUS INVESTING'!B313</f>
        <v>8.93</v>
      </c>
      <c r="C442" s="2">
        <f>'STATUS INVESTING'!C313</f>
        <v>0</v>
      </c>
      <c r="D442" s="2">
        <f>B442*C442/100</f>
        <v>0</v>
      </c>
      <c r="E442" s="3">
        <f>(D442/6)*108</f>
        <v>0</v>
      </c>
      <c r="F442" s="4" t="e">
        <f>(E442-B442)/E442</f>
        <v>#DIV/0!</v>
      </c>
    </row>
    <row r="443" spans="1:6" hidden="1" x14ac:dyDescent="0.25">
      <c r="A443" s="2" t="str">
        <f>'STATUS INVESTING'!A314</f>
        <v>JBDU3</v>
      </c>
      <c r="B443" s="2">
        <f>'STATUS INVESTING'!B314</f>
        <v>7</v>
      </c>
      <c r="C443" s="2">
        <f>'STATUS INVESTING'!C314</f>
        <v>0</v>
      </c>
      <c r="D443" s="2">
        <f>B443*C443/100</f>
        <v>0</v>
      </c>
      <c r="E443" s="3">
        <f>(D443/6)*108</f>
        <v>0</v>
      </c>
      <c r="F443" s="4" t="e">
        <f>(E443-B443)/E443</f>
        <v>#DIV/0!</v>
      </c>
    </row>
    <row r="444" spans="1:6" hidden="1" x14ac:dyDescent="0.25">
      <c r="A444" s="2" t="str">
        <f>'STATUS INVESTING'!A316</f>
        <v>JBSS3</v>
      </c>
      <c r="B444" s="2">
        <f>'STATUS INVESTING'!B316</f>
        <v>29.66</v>
      </c>
      <c r="C444" s="2">
        <f>'STATUS INVESTING'!C316</f>
        <v>3.43</v>
      </c>
      <c r="D444" s="2">
        <f>B444*C444/100</f>
        <v>1.0173380000000001</v>
      </c>
      <c r="E444" s="3">
        <f>(D444/6)*108</f>
        <v>18.312083999999999</v>
      </c>
      <c r="F444" s="4">
        <f>(E444-B444)/E444</f>
        <v>-0.61969549724651773</v>
      </c>
    </row>
    <row r="445" spans="1:6" hidden="1" x14ac:dyDescent="0.25">
      <c r="A445" s="2" t="str">
        <f>'STATUS INVESTING'!A323</f>
        <v>KEPL3</v>
      </c>
      <c r="B445" s="2">
        <f>'STATUS INVESTING'!B323</f>
        <v>55.14</v>
      </c>
      <c r="C445" s="2">
        <f>'STATUS INVESTING'!C323</f>
        <v>2.2999999999999998</v>
      </c>
      <c r="D445" s="2">
        <f>B445*C445/100</f>
        <v>1.2682199999999999</v>
      </c>
      <c r="E445" s="3">
        <f>(D445/6)*108</f>
        <v>22.827959999999997</v>
      </c>
      <c r="F445" s="4">
        <f>(E445-B445)/E445</f>
        <v>-1.4154589371980679</v>
      </c>
    </row>
    <row r="446" spans="1:6" hidden="1" x14ac:dyDescent="0.25">
      <c r="A446" s="2" t="str">
        <f>'STATUS INVESTING'!A324</f>
        <v>KLBN11</v>
      </c>
      <c r="B446" s="2">
        <f>'STATUS INVESTING'!B324</f>
        <v>25.38</v>
      </c>
      <c r="C446" s="2">
        <f>'STATUS INVESTING'!C324</f>
        <v>0</v>
      </c>
      <c r="D446" s="2">
        <f>B446*C446/100</f>
        <v>0</v>
      </c>
      <c r="E446" s="3">
        <f>(D446/6)*108</f>
        <v>0</v>
      </c>
      <c r="F446" s="4" t="e">
        <f>(E446-B446)/E446</f>
        <v>#DIV/0!</v>
      </c>
    </row>
    <row r="447" spans="1:6" hidden="1" x14ac:dyDescent="0.25">
      <c r="A447" s="2" t="str">
        <f>'STATUS INVESTING'!A325</f>
        <v>KLBN3</v>
      </c>
      <c r="B447" s="2">
        <f>'STATUS INVESTING'!B325</f>
        <v>5.55</v>
      </c>
      <c r="C447" s="2">
        <f>'STATUS INVESTING'!C325</f>
        <v>0</v>
      </c>
      <c r="D447" s="2">
        <f>B447*C447/100</f>
        <v>0</v>
      </c>
      <c r="E447" s="3">
        <f>(D447/6)*108</f>
        <v>0</v>
      </c>
      <c r="F447" s="4" t="e">
        <f>(E447-B447)/E447</f>
        <v>#DIV/0!</v>
      </c>
    </row>
    <row r="448" spans="1:6" hidden="1" x14ac:dyDescent="0.25">
      <c r="A448" s="2" t="str">
        <f>'STATUS INVESTING'!A331</f>
        <v>LEVE3</v>
      </c>
      <c r="B448" s="2">
        <f>'STATUS INVESTING'!B331</f>
        <v>33.1</v>
      </c>
      <c r="C448" s="2">
        <f>'STATUS INVESTING'!C331</f>
        <v>2.81</v>
      </c>
      <c r="D448" s="2">
        <f>B448*C448/100</f>
        <v>0.9301100000000001</v>
      </c>
      <c r="E448" s="3">
        <f>(D448/6)*108</f>
        <v>16.741980000000002</v>
      </c>
      <c r="F448" s="4">
        <f>(E448-B448)/E448</f>
        <v>-0.97706603400553571</v>
      </c>
    </row>
    <row r="449" spans="1:6" hidden="1" x14ac:dyDescent="0.25">
      <c r="A449" s="2" t="str">
        <f>'STATUS INVESTING'!A332</f>
        <v>LHER3</v>
      </c>
      <c r="B449" s="2">
        <f>'STATUS INVESTING'!B332</f>
        <v>0</v>
      </c>
      <c r="C449" s="2">
        <f>'STATUS INVESTING'!C332</f>
        <v>0</v>
      </c>
      <c r="D449" s="2">
        <f>B449*C449/100</f>
        <v>0</v>
      </c>
      <c r="E449" s="3">
        <f>(D449/6)*108</f>
        <v>0</v>
      </c>
      <c r="F449" s="4" t="e">
        <f>(E449-B449)/E449</f>
        <v>#DIV/0!</v>
      </c>
    </row>
    <row r="450" spans="1:6" hidden="1" x14ac:dyDescent="0.25">
      <c r="A450" s="2" t="str">
        <f>'STATUS INVESTING'!A334</f>
        <v>LIGT3</v>
      </c>
      <c r="B450" s="2">
        <f>'STATUS INVESTING'!B334</f>
        <v>16.61</v>
      </c>
      <c r="C450" s="2">
        <f>'STATUS INVESTING'!C334</f>
        <v>2.66</v>
      </c>
      <c r="D450" s="2">
        <f>B450*C450/100</f>
        <v>0.441826</v>
      </c>
      <c r="E450" s="3">
        <f>(D450/6)*108</f>
        <v>7.9528680000000005</v>
      </c>
      <c r="F450" s="4">
        <f>(E450-B450)/E450</f>
        <v>-1.0885547201336674</v>
      </c>
    </row>
    <row r="451" spans="1:6" hidden="1" x14ac:dyDescent="0.25">
      <c r="A451" s="2" t="str">
        <f>'STATUS INVESTING'!A337</f>
        <v>LJQQ3</v>
      </c>
      <c r="B451" s="2">
        <f>'STATUS INVESTING'!B337</f>
        <v>21.94</v>
      </c>
      <c r="C451" s="2">
        <f>'STATUS INVESTING'!C337</f>
        <v>0.39</v>
      </c>
      <c r="D451" s="2">
        <f>B451*C451/100</f>
        <v>8.5566000000000017E-2</v>
      </c>
      <c r="E451" s="3">
        <f>(D451/6)*108</f>
        <v>1.5401880000000003</v>
      </c>
      <c r="F451" s="4">
        <f>(E451-B451)/E451</f>
        <v>-13.245014245014243</v>
      </c>
    </row>
    <row r="452" spans="1:6" hidden="1" x14ac:dyDescent="0.25">
      <c r="A452" s="2" t="str">
        <f>'STATUS INVESTING'!A339</f>
        <v>LOGG3</v>
      </c>
      <c r="B452" s="2">
        <f>'STATUS INVESTING'!B339</f>
        <v>32.200000000000003</v>
      </c>
      <c r="C452" s="2">
        <f>'STATUS INVESTING'!C339</f>
        <v>1.01</v>
      </c>
      <c r="D452" s="2">
        <f>B452*C452/100</f>
        <v>0.32522000000000006</v>
      </c>
      <c r="E452" s="3">
        <f>(D452/6)*108</f>
        <v>5.8539600000000016</v>
      </c>
      <c r="F452" s="4">
        <f>(E452-B452)/E452</f>
        <v>-4.5005500550054993</v>
      </c>
    </row>
    <row r="453" spans="1:6" hidden="1" x14ac:dyDescent="0.25">
      <c r="A453" s="2" t="str">
        <f>'STATUS INVESTING'!A340</f>
        <v>LOGN3</v>
      </c>
      <c r="B453" s="2">
        <f>'STATUS INVESTING'!B340</f>
        <v>19.920000000000002</v>
      </c>
      <c r="C453" s="2">
        <f>'STATUS INVESTING'!C340</f>
        <v>0</v>
      </c>
      <c r="D453" s="2">
        <f>B453*C453/100</f>
        <v>0</v>
      </c>
      <c r="E453" s="3">
        <f>(D453/6)*108</f>
        <v>0</v>
      </c>
      <c r="F453" s="4" t="e">
        <f>(E453-B453)/E453</f>
        <v>#DIV/0!</v>
      </c>
    </row>
    <row r="454" spans="1:6" hidden="1" x14ac:dyDescent="0.25">
      <c r="A454" s="2" t="str">
        <f>'STATUS INVESTING'!A343</f>
        <v>LTEL3B</v>
      </c>
      <c r="B454" s="2">
        <f>'STATUS INVESTING'!B343</f>
        <v>86.61</v>
      </c>
      <c r="C454" s="2">
        <f>'STATUS INVESTING'!C343</f>
        <v>1.1399999999999999</v>
      </c>
      <c r="D454" s="2">
        <f>B454*C454/100</f>
        <v>0.98735399999999984</v>
      </c>
      <c r="E454" s="3">
        <f>(D454/6)*108</f>
        <v>17.772371999999997</v>
      </c>
      <c r="F454" s="4">
        <f>(E454-B454)/E454</f>
        <v>-3.8732943469785579</v>
      </c>
    </row>
    <row r="455" spans="1:6" hidden="1" x14ac:dyDescent="0.25">
      <c r="A455" s="2" t="str">
        <f>'STATUS INVESTING'!A344</f>
        <v>LUPA3</v>
      </c>
      <c r="B455" s="2">
        <f>'STATUS INVESTING'!B344</f>
        <v>8.44</v>
      </c>
      <c r="C455" s="2">
        <f>'STATUS INVESTING'!C344</f>
        <v>0</v>
      </c>
      <c r="D455" s="2">
        <f>B455*C455/100</f>
        <v>0</v>
      </c>
      <c r="E455" s="3">
        <f>(D455/6)*108</f>
        <v>0</v>
      </c>
      <c r="F455" s="4" t="e">
        <f>(E455-B455)/E455</f>
        <v>#DIV/0!</v>
      </c>
    </row>
    <row r="456" spans="1:6" hidden="1" x14ac:dyDescent="0.25">
      <c r="A456" s="2" t="str">
        <f>'STATUS INVESTING'!A347</f>
        <v>LWSA3</v>
      </c>
      <c r="B456" s="2">
        <f>'STATUS INVESTING'!B347</f>
        <v>24.29</v>
      </c>
      <c r="C456" s="2">
        <f>'STATUS INVESTING'!C347</f>
        <v>0.13</v>
      </c>
      <c r="D456" s="2">
        <f>B456*C456/100</f>
        <v>3.1577000000000001E-2</v>
      </c>
      <c r="E456" s="3">
        <f>(D456/6)*108</f>
        <v>0.56838600000000006</v>
      </c>
      <c r="F456" s="4">
        <f>(E456-B456)/E456</f>
        <v>-41.735042735042725</v>
      </c>
    </row>
    <row r="457" spans="1:6" hidden="1" x14ac:dyDescent="0.25">
      <c r="A457" s="2" t="str">
        <f>'STATUS INVESTING'!A348</f>
        <v>MAPT3</v>
      </c>
      <c r="B457" s="2">
        <f>'STATUS INVESTING'!B348</f>
        <v>37</v>
      </c>
      <c r="C457" s="2">
        <f>'STATUS INVESTING'!C348</f>
        <v>0</v>
      </c>
      <c r="D457" s="2">
        <f>B457*C457/100</f>
        <v>0</v>
      </c>
      <c r="E457" s="3">
        <f>(D457/6)*108</f>
        <v>0</v>
      </c>
      <c r="F457" s="4" t="e">
        <f>(E457-B457)/E457</f>
        <v>#DIV/0!</v>
      </c>
    </row>
    <row r="458" spans="1:6" hidden="1" x14ac:dyDescent="0.25">
      <c r="A458" s="2" t="str">
        <f>'STATUS INVESTING'!A349</f>
        <v>MAPT4</v>
      </c>
      <c r="B458" s="2">
        <f>'STATUS INVESTING'!B349</f>
        <v>43</v>
      </c>
      <c r="C458" s="2">
        <f>'STATUS INVESTING'!C349</f>
        <v>0</v>
      </c>
      <c r="D458" s="2">
        <f>B458*C458/100</f>
        <v>0</v>
      </c>
      <c r="E458" s="3">
        <f>(D458/6)*108</f>
        <v>0</v>
      </c>
      <c r="F458" s="4" t="e">
        <f>(E458-B458)/E458</f>
        <v>#DIV/0!</v>
      </c>
    </row>
    <row r="459" spans="1:6" hidden="1" x14ac:dyDescent="0.25">
      <c r="A459" s="2" t="str">
        <f>'STATUS INVESTING'!A350</f>
        <v>MATD3</v>
      </c>
      <c r="B459" s="2">
        <f>'STATUS INVESTING'!B350</f>
        <v>16.05</v>
      </c>
      <c r="C459" s="2">
        <f>'STATUS INVESTING'!C350</f>
        <v>0</v>
      </c>
      <c r="D459" s="2">
        <f>B459*C459/100</f>
        <v>0</v>
      </c>
      <c r="E459" s="3">
        <f>(D459/6)*108</f>
        <v>0</v>
      </c>
      <c r="F459" s="4" t="e">
        <f>(E459-B459)/E459</f>
        <v>#DIV/0!</v>
      </c>
    </row>
    <row r="460" spans="1:6" hidden="1" x14ac:dyDescent="0.25">
      <c r="A460" s="2" t="str">
        <f>'STATUS INVESTING'!A352</f>
        <v>MDIA3</v>
      </c>
      <c r="B460" s="2">
        <f>'STATUS INVESTING'!B352</f>
        <v>30.14</v>
      </c>
      <c r="C460" s="2">
        <f>'STATUS INVESTING'!C352</f>
        <v>1.68</v>
      </c>
      <c r="D460" s="2">
        <f>B460*C460/100</f>
        <v>0.50635200000000002</v>
      </c>
      <c r="E460" s="3">
        <f>(D460/6)*108</f>
        <v>9.1143360000000015</v>
      </c>
      <c r="F460" s="4">
        <f>(E460-B460)/E460</f>
        <v>-2.3068783068783065</v>
      </c>
    </row>
    <row r="461" spans="1:6" hidden="1" x14ac:dyDescent="0.25">
      <c r="A461" s="2" t="str">
        <f>'STATUS INVESTING'!A353</f>
        <v>MDNE3</v>
      </c>
      <c r="B461" s="2">
        <f>'STATUS INVESTING'!B353</f>
        <v>8.75</v>
      </c>
      <c r="C461" s="2">
        <f>'STATUS INVESTING'!C353</f>
        <v>0</v>
      </c>
      <c r="D461" s="2">
        <f>B461*C461/100</f>
        <v>0</v>
      </c>
      <c r="E461" s="3">
        <f>(D461/6)*108</f>
        <v>0</v>
      </c>
      <c r="F461" s="4" t="e">
        <f>(E461-B461)/E461</f>
        <v>#DIV/0!</v>
      </c>
    </row>
    <row r="462" spans="1:6" hidden="1" x14ac:dyDescent="0.25">
      <c r="A462" s="2" t="str">
        <f>'STATUS INVESTING'!A355</f>
        <v>MELK3</v>
      </c>
      <c r="B462" s="2">
        <f>'STATUS INVESTING'!B355</f>
        <v>6.89</v>
      </c>
      <c r="C462" s="2">
        <f>'STATUS INVESTING'!C355</f>
        <v>0.09</v>
      </c>
      <c r="D462" s="2">
        <f>B462*C462/100</f>
        <v>6.2009999999999999E-3</v>
      </c>
      <c r="E462" s="3">
        <f>(D462/6)*108</f>
        <v>0.11161799999999999</v>
      </c>
      <c r="F462" s="4">
        <f>(E462-B462)/E462</f>
        <v>-60.728395061728392</v>
      </c>
    </row>
    <row r="463" spans="1:6" hidden="1" x14ac:dyDescent="0.25">
      <c r="A463" s="2" t="str">
        <f>'STATUS INVESTING'!A357</f>
        <v>MERC4</v>
      </c>
      <c r="B463" s="2">
        <f>'STATUS INVESTING'!B357</f>
        <v>11.8</v>
      </c>
      <c r="C463" s="2">
        <f>'STATUS INVESTING'!C357</f>
        <v>4.1900000000000004</v>
      </c>
      <c r="D463" s="2">
        <f>B463*C463/100</f>
        <v>0.49442000000000008</v>
      </c>
      <c r="E463" s="3">
        <f>(D463/6)*108</f>
        <v>8.899560000000001</v>
      </c>
      <c r="F463" s="4">
        <f>(E463-B463)/E463</f>
        <v>-0.32590824714929717</v>
      </c>
    </row>
    <row r="464" spans="1:6" hidden="1" x14ac:dyDescent="0.25">
      <c r="A464" s="2" t="str">
        <f>'STATUS INVESTING'!A358</f>
        <v>MGEL3</v>
      </c>
      <c r="B464" s="2">
        <f>'STATUS INVESTING'!B358</f>
        <v>19.13</v>
      </c>
      <c r="C464" s="2">
        <f>'STATUS INVESTING'!C358</f>
        <v>0</v>
      </c>
      <c r="D464" s="2">
        <f>B464*C464/100</f>
        <v>0</v>
      </c>
      <c r="E464" s="3">
        <f>(D464/6)*108</f>
        <v>0</v>
      </c>
      <c r="F464" s="4" t="e">
        <f>(E464-B464)/E464</f>
        <v>#DIV/0!</v>
      </c>
    </row>
    <row r="465" spans="1:6" hidden="1" x14ac:dyDescent="0.25">
      <c r="A465" s="2" t="str">
        <f>'STATUS INVESTING'!A361</f>
        <v>MILS3</v>
      </c>
      <c r="B465" s="2">
        <f>'STATUS INVESTING'!B361</f>
        <v>8.32</v>
      </c>
      <c r="C465" s="2">
        <f>'STATUS INVESTING'!C361</f>
        <v>0.28000000000000003</v>
      </c>
      <c r="D465" s="2">
        <f>B465*C465/100</f>
        <v>2.3296000000000001E-2</v>
      </c>
      <c r="E465" s="3">
        <f>(D465/6)*108</f>
        <v>0.41932799999999998</v>
      </c>
      <c r="F465" s="4">
        <f>(E465-B465)/E465</f>
        <v>-18.841269841269842</v>
      </c>
    </row>
    <row r="466" spans="1:6" hidden="1" x14ac:dyDescent="0.25">
      <c r="A466" s="2" t="str">
        <f>'STATUS INVESTING'!A362</f>
        <v>MMXM3</v>
      </c>
      <c r="B466" s="2">
        <f>'STATUS INVESTING'!B362</f>
        <v>14</v>
      </c>
      <c r="C466" s="2">
        <f>'STATUS INVESTING'!C362</f>
        <v>0</v>
      </c>
      <c r="D466" s="2">
        <f>B466*C466/100</f>
        <v>0</v>
      </c>
      <c r="E466" s="3">
        <f>(D466/6)*108</f>
        <v>0</v>
      </c>
      <c r="F466" s="4" t="e">
        <f>(E466-B466)/E466</f>
        <v>#DIV/0!</v>
      </c>
    </row>
    <row r="467" spans="1:6" hidden="1" x14ac:dyDescent="0.25">
      <c r="A467" s="2" t="str">
        <f>'STATUS INVESTING'!A363</f>
        <v>MNDL3</v>
      </c>
      <c r="B467" s="2">
        <f>'STATUS INVESTING'!B363</f>
        <v>49</v>
      </c>
      <c r="C467" s="2">
        <f>'STATUS INVESTING'!C363</f>
        <v>0</v>
      </c>
      <c r="D467" s="2">
        <f>B467*C467/100</f>
        <v>0</v>
      </c>
      <c r="E467" s="3">
        <f>(D467/6)*108</f>
        <v>0</v>
      </c>
      <c r="F467" s="4" t="e">
        <f>(E467-B467)/E467</f>
        <v>#DIV/0!</v>
      </c>
    </row>
    <row r="468" spans="1:6" hidden="1" x14ac:dyDescent="0.25">
      <c r="A468" s="2" t="str">
        <f>'STATUS INVESTING'!A365</f>
        <v>MOAR3</v>
      </c>
      <c r="B468" s="2">
        <f>'STATUS INVESTING'!B365</f>
        <v>301</v>
      </c>
      <c r="C468" s="2">
        <f>'STATUS INVESTING'!C365</f>
        <v>3.72</v>
      </c>
      <c r="D468" s="2">
        <f>B468*C468/100</f>
        <v>11.1972</v>
      </c>
      <c r="E468" s="3">
        <f>(D468/6)*108</f>
        <v>201.5496</v>
      </c>
      <c r="F468" s="4">
        <f>(E468-B468)/E468</f>
        <v>-0.49342891278375151</v>
      </c>
    </row>
    <row r="469" spans="1:6" hidden="1" x14ac:dyDescent="0.25">
      <c r="A469" s="2" t="str">
        <f>'STATUS INVESTING'!A366</f>
        <v>MODL11</v>
      </c>
      <c r="B469" s="2">
        <f>'STATUS INVESTING'!B366</f>
        <v>18.2</v>
      </c>
      <c r="C469" s="2">
        <f>'STATUS INVESTING'!C366</f>
        <v>0</v>
      </c>
      <c r="D469" s="2">
        <f>B469*C469/100</f>
        <v>0</v>
      </c>
      <c r="E469" s="3">
        <f>(D469/6)*108</f>
        <v>0</v>
      </c>
      <c r="F469" s="4" t="e">
        <f>(E469-B469)/E469</f>
        <v>#DIV/0!</v>
      </c>
    </row>
    <row r="470" spans="1:6" hidden="1" x14ac:dyDescent="0.25">
      <c r="A470" s="2" t="str">
        <f>'STATUS INVESTING'!A367</f>
        <v>MODL3</v>
      </c>
      <c r="B470" s="2">
        <f>'STATUS INVESTING'!B367</f>
        <v>8.42</v>
      </c>
      <c r="C470" s="2">
        <f>'STATUS INVESTING'!C367</f>
        <v>0</v>
      </c>
      <c r="D470" s="2">
        <f>B470*C470/100</f>
        <v>0</v>
      </c>
      <c r="E470" s="3">
        <f>(D470/6)*108</f>
        <v>0</v>
      </c>
      <c r="F470" s="4" t="e">
        <f>(E470-B470)/E470</f>
        <v>#DIV/0!</v>
      </c>
    </row>
    <row r="471" spans="1:6" hidden="1" x14ac:dyDescent="0.25">
      <c r="A471" s="2" t="str">
        <f>'STATUS INVESTING'!A368</f>
        <v>MODL4</v>
      </c>
      <c r="B471" s="2">
        <f>'STATUS INVESTING'!B368</f>
        <v>5</v>
      </c>
      <c r="C471" s="2">
        <f>'STATUS INVESTING'!C368</f>
        <v>0</v>
      </c>
      <c r="D471" s="2">
        <f>B471*C471/100</f>
        <v>0</v>
      </c>
      <c r="E471" s="3">
        <f>(D471/6)*108</f>
        <v>0</v>
      </c>
      <c r="F471" s="4" t="e">
        <f>(E471-B471)/E471</f>
        <v>#DIV/0!</v>
      </c>
    </row>
    <row r="472" spans="1:6" hidden="1" x14ac:dyDescent="0.25">
      <c r="A472" s="2" t="str">
        <f>'STATUS INVESTING'!A375</f>
        <v>MRVE3</v>
      </c>
      <c r="B472" s="2">
        <f>'STATUS INVESTING'!B375</f>
        <v>18.05</v>
      </c>
      <c r="C472" s="2">
        <f>'STATUS INVESTING'!C375</f>
        <v>4.7</v>
      </c>
      <c r="D472" s="2">
        <f>B472*C472/100</f>
        <v>0.84835000000000005</v>
      </c>
      <c r="E472" s="3">
        <f>(D472/6)*108</f>
        <v>15.270300000000001</v>
      </c>
      <c r="F472" s="4">
        <f>(E472-B472)/E472</f>
        <v>-0.18203309692671393</v>
      </c>
    </row>
    <row r="473" spans="1:6" hidden="1" x14ac:dyDescent="0.25">
      <c r="A473" s="2" t="str">
        <f>'STATUS INVESTING'!A376</f>
        <v>MSPA3</v>
      </c>
      <c r="B473" s="2">
        <f>'STATUS INVESTING'!B376</f>
        <v>48</v>
      </c>
      <c r="C473" s="2">
        <f>'STATUS INVESTING'!C376</f>
        <v>0</v>
      </c>
      <c r="D473" s="2">
        <f>B473*C473/100</f>
        <v>0</v>
      </c>
      <c r="E473" s="3">
        <f>(D473/6)*108</f>
        <v>0</v>
      </c>
      <c r="F473" s="4" t="e">
        <f>(E473-B473)/E473</f>
        <v>#DIV/0!</v>
      </c>
    </row>
    <row r="474" spans="1:6" hidden="1" x14ac:dyDescent="0.25">
      <c r="A474" s="2" t="str">
        <f>'STATUS INVESTING'!A377</f>
        <v>MSPA4</v>
      </c>
      <c r="B474" s="2">
        <f>'STATUS INVESTING'!B377</f>
        <v>54.19</v>
      </c>
      <c r="C474" s="2">
        <f>'STATUS INVESTING'!C377</f>
        <v>0</v>
      </c>
      <c r="D474" s="2">
        <f>B474*C474/100</f>
        <v>0</v>
      </c>
      <c r="E474" s="3">
        <f>(D474/6)*108</f>
        <v>0</v>
      </c>
      <c r="F474" s="4" t="e">
        <f>(E474-B474)/E474</f>
        <v>#DIV/0!</v>
      </c>
    </row>
    <row r="475" spans="1:6" hidden="1" x14ac:dyDescent="0.25">
      <c r="A475" s="2" t="str">
        <f>'STATUS INVESTING'!A378</f>
        <v>MSRO3</v>
      </c>
      <c r="B475" s="2">
        <f>'STATUS INVESTING'!B378</f>
        <v>702.5</v>
      </c>
      <c r="C475" s="2">
        <f>'STATUS INVESTING'!C378</f>
        <v>0</v>
      </c>
      <c r="D475" s="2">
        <f>B475*C475/100</f>
        <v>0</v>
      </c>
      <c r="E475" s="3">
        <f>(D475/6)*108</f>
        <v>0</v>
      </c>
      <c r="F475" s="4" t="e">
        <f>(E475-B475)/E475</f>
        <v>#DIV/0!</v>
      </c>
    </row>
    <row r="476" spans="1:6" hidden="1" x14ac:dyDescent="0.25">
      <c r="A476" s="2" t="str">
        <f>'STATUS INVESTING'!A379</f>
        <v>MTIG3</v>
      </c>
      <c r="B476" s="2">
        <f>'STATUS INVESTING'!B379</f>
        <v>0</v>
      </c>
      <c r="C476" s="2">
        <f>'STATUS INVESTING'!C379</f>
        <v>0</v>
      </c>
      <c r="D476" s="2">
        <f>B476*C476/100</f>
        <v>0</v>
      </c>
      <c r="E476" s="3">
        <f>(D476/6)*108</f>
        <v>0</v>
      </c>
      <c r="F476" s="4" t="e">
        <f>(E476-B476)/E476</f>
        <v>#DIV/0!</v>
      </c>
    </row>
    <row r="477" spans="1:6" hidden="1" x14ac:dyDescent="0.25">
      <c r="A477" s="2" t="str">
        <f>'STATUS INVESTING'!A384</f>
        <v>MULT3</v>
      </c>
      <c r="B477" s="2">
        <f>'STATUS INVESTING'!B384</f>
        <v>27.51</v>
      </c>
      <c r="C477" s="2">
        <f>'STATUS INVESTING'!C384</f>
        <v>1.65</v>
      </c>
      <c r="D477" s="2">
        <f>B477*C477/100</f>
        <v>0.45391500000000001</v>
      </c>
      <c r="E477" s="3">
        <f>(D477/6)*108</f>
        <v>8.1704699999999999</v>
      </c>
      <c r="F477" s="4">
        <f>(E477-B477)/E477</f>
        <v>-2.3670033670033677</v>
      </c>
    </row>
    <row r="478" spans="1:6" hidden="1" x14ac:dyDescent="0.25">
      <c r="A478" s="2" t="str">
        <f>'STATUS INVESTING'!A385</f>
        <v>MWET3</v>
      </c>
      <c r="B478" s="2">
        <f>'STATUS INVESTING'!B385</f>
        <v>44.43</v>
      </c>
      <c r="C478" s="2">
        <f>'STATUS INVESTING'!C385</f>
        <v>0</v>
      </c>
      <c r="D478" s="2">
        <f>B478*C478/100</f>
        <v>0</v>
      </c>
      <c r="E478" s="3">
        <f>(D478/6)*108</f>
        <v>0</v>
      </c>
      <c r="F478" s="4" t="e">
        <f>(E478-B478)/E478</f>
        <v>#DIV/0!</v>
      </c>
    </row>
    <row r="479" spans="1:6" hidden="1" x14ac:dyDescent="0.25">
      <c r="A479" s="2" t="str">
        <f>'STATUS INVESTING'!A386</f>
        <v>MWET4</v>
      </c>
      <c r="B479" s="2">
        <f>'STATUS INVESTING'!B386</f>
        <v>14.6</v>
      </c>
      <c r="C479" s="2">
        <f>'STATUS INVESTING'!C386</f>
        <v>0</v>
      </c>
      <c r="D479" s="2">
        <f>B479*C479/100</f>
        <v>0</v>
      </c>
      <c r="E479" s="3">
        <f>(D479/6)*108</f>
        <v>0</v>
      </c>
      <c r="F479" s="4" t="e">
        <f>(E479-B479)/E479</f>
        <v>#DIV/0!</v>
      </c>
    </row>
    <row r="480" spans="1:6" hidden="1" x14ac:dyDescent="0.25">
      <c r="A480" s="2" t="str">
        <f>'STATUS INVESTING'!A387</f>
        <v>MYPK3</v>
      </c>
      <c r="B480" s="2">
        <f>'STATUS INVESTING'!B387</f>
        <v>17.78</v>
      </c>
      <c r="C480" s="2">
        <f>'STATUS INVESTING'!C387</f>
        <v>0</v>
      </c>
      <c r="D480" s="2">
        <f>B480*C480/100</f>
        <v>0</v>
      </c>
      <c r="E480" s="3">
        <f>(D480/6)*108</f>
        <v>0</v>
      </c>
      <c r="F480" s="4" t="e">
        <f>(E480-B480)/E480</f>
        <v>#DIV/0!</v>
      </c>
    </row>
    <row r="481" spans="1:6" hidden="1" x14ac:dyDescent="0.25">
      <c r="A481" s="2" t="str">
        <f>'STATUS INVESTING'!A388</f>
        <v>NAFG3</v>
      </c>
      <c r="B481" s="2">
        <f>'STATUS INVESTING'!B388</f>
        <v>64.37</v>
      </c>
      <c r="C481" s="2">
        <f>'STATUS INVESTING'!C388</f>
        <v>0</v>
      </c>
      <c r="D481" s="2">
        <f>B481*C481/100</f>
        <v>0</v>
      </c>
      <c r="E481" s="3">
        <f>(D481/6)*108</f>
        <v>0</v>
      </c>
      <c r="F481" s="4" t="e">
        <f>(E481-B481)/E481</f>
        <v>#DIV/0!</v>
      </c>
    </row>
    <row r="482" spans="1:6" hidden="1" x14ac:dyDescent="0.25">
      <c r="A482" s="2" t="str">
        <f>'STATUS INVESTING'!A389</f>
        <v>NAFG4</v>
      </c>
      <c r="B482" s="2">
        <f>'STATUS INVESTING'!B389</f>
        <v>19.02</v>
      </c>
      <c r="C482" s="2">
        <f>'STATUS INVESTING'!C389</f>
        <v>0</v>
      </c>
      <c r="D482" s="2">
        <f>B482*C482/100</f>
        <v>0</v>
      </c>
      <c r="E482" s="3">
        <f>(D482/6)*108</f>
        <v>0</v>
      </c>
      <c r="F482" s="4" t="e">
        <f>(E482-B482)/E482</f>
        <v>#DIV/0!</v>
      </c>
    </row>
    <row r="483" spans="1:6" hidden="1" x14ac:dyDescent="0.25">
      <c r="A483" s="2" t="str">
        <f>'STATUS INVESTING'!A390</f>
        <v>NEMO3</v>
      </c>
      <c r="B483" s="2">
        <f>'STATUS INVESTING'!B390</f>
        <v>0</v>
      </c>
      <c r="C483" s="2">
        <f>'STATUS INVESTING'!C390</f>
        <v>0</v>
      </c>
      <c r="D483" s="2">
        <f>B483*C483/100</f>
        <v>0</v>
      </c>
      <c r="E483" s="3">
        <f>(D483/6)*108</f>
        <v>0</v>
      </c>
      <c r="F483" s="4" t="e">
        <f>(E483-B483)/E483</f>
        <v>#DIV/0!</v>
      </c>
    </row>
    <row r="484" spans="1:6" hidden="1" x14ac:dyDescent="0.25">
      <c r="A484" s="2" t="str">
        <f>'STATUS INVESTING'!A391</f>
        <v>NEMO5</v>
      </c>
      <c r="B484" s="2">
        <f>'STATUS INVESTING'!B391</f>
        <v>52.97</v>
      </c>
      <c r="C484" s="2">
        <f>'STATUS INVESTING'!C391</f>
        <v>0</v>
      </c>
      <c r="D484" s="2">
        <f>B484*C484/100</f>
        <v>0</v>
      </c>
      <c r="E484" s="3">
        <f>(D484/6)*108</f>
        <v>0</v>
      </c>
      <c r="F484" s="4" t="e">
        <f>(E484-B484)/E484</f>
        <v>#DIV/0!</v>
      </c>
    </row>
    <row r="485" spans="1:6" hidden="1" x14ac:dyDescent="0.25">
      <c r="A485" s="2" t="str">
        <f>'STATUS INVESTING'!A394</f>
        <v>NGRD3</v>
      </c>
      <c r="B485" s="2">
        <f>'STATUS INVESTING'!B394</f>
        <v>6.41</v>
      </c>
      <c r="C485" s="2">
        <f>'STATUS INVESTING'!C394</f>
        <v>0.19</v>
      </c>
      <c r="D485" s="2">
        <f>B485*C485/100</f>
        <v>1.2179000000000001E-2</v>
      </c>
      <c r="E485" s="3">
        <f>(D485/6)*108</f>
        <v>0.21922200000000003</v>
      </c>
      <c r="F485" s="4">
        <f>(E485-B485)/E485</f>
        <v>-28.239766081871341</v>
      </c>
    </row>
    <row r="486" spans="1:6" hidden="1" x14ac:dyDescent="0.25">
      <c r="A486" s="2" t="str">
        <f>'STATUS INVESTING'!A395</f>
        <v>NINJ3</v>
      </c>
      <c r="B486" s="2">
        <f>'STATUS INVESTING'!B395</f>
        <v>19.2</v>
      </c>
      <c r="C486" s="2">
        <f>'STATUS INVESTING'!C395</f>
        <v>0</v>
      </c>
      <c r="D486" s="2">
        <f>B486*C486/100</f>
        <v>0</v>
      </c>
      <c r="E486" s="3">
        <f>(D486/6)*108</f>
        <v>0</v>
      </c>
      <c r="F486" s="4" t="e">
        <f>(E486-B486)/E486</f>
        <v>#DIV/0!</v>
      </c>
    </row>
    <row r="487" spans="1:6" hidden="1" x14ac:dyDescent="0.25">
      <c r="A487" s="2" t="str">
        <f>'STATUS INVESTING'!A396</f>
        <v>NORD3</v>
      </c>
      <c r="B487" s="2">
        <f>'STATUS INVESTING'!B396</f>
        <v>20.11</v>
      </c>
      <c r="C487" s="2">
        <f>'STATUS INVESTING'!C396</f>
        <v>0</v>
      </c>
      <c r="D487" s="2">
        <f>B487*C487/100</f>
        <v>0</v>
      </c>
      <c r="E487" s="3">
        <f>(D487/6)*108</f>
        <v>0</v>
      </c>
      <c r="F487" s="4" t="e">
        <f>(E487-B487)/E487</f>
        <v>#DIV/0!</v>
      </c>
    </row>
    <row r="488" spans="1:6" hidden="1" x14ac:dyDescent="0.25">
      <c r="A488" s="2" t="str">
        <f>'STATUS INVESTING'!A397</f>
        <v>NRTQ3</v>
      </c>
      <c r="B488" s="2">
        <f>'STATUS INVESTING'!B397</f>
        <v>0</v>
      </c>
      <c r="C488" s="2">
        <f>'STATUS INVESTING'!C397</f>
        <v>0</v>
      </c>
      <c r="D488" s="2">
        <f>B488*C488/100</f>
        <v>0</v>
      </c>
      <c r="E488" s="3">
        <f>(D488/6)*108</f>
        <v>0</v>
      </c>
      <c r="F488" s="4" t="e">
        <f>(E488-B488)/E488</f>
        <v>#DIV/0!</v>
      </c>
    </row>
    <row r="489" spans="1:6" hidden="1" x14ac:dyDescent="0.25">
      <c r="A489" s="2" t="str">
        <f>'STATUS INVESTING'!A398</f>
        <v>NTCO3</v>
      </c>
      <c r="B489" s="2">
        <f>'STATUS INVESTING'!B398</f>
        <v>54.43</v>
      </c>
      <c r="C489" s="2">
        <f>'STATUS INVESTING'!C398</f>
        <v>0</v>
      </c>
      <c r="D489" s="2">
        <f>B489*C489/100</f>
        <v>0</v>
      </c>
      <c r="E489" s="3">
        <f>(D489/6)*108</f>
        <v>0</v>
      </c>
      <c r="F489" s="4" t="e">
        <f>(E489-B489)/E489</f>
        <v>#DIV/0!</v>
      </c>
    </row>
    <row r="490" spans="1:6" hidden="1" x14ac:dyDescent="0.25">
      <c r="A490" s="2" t="str">
        <f>'STATUS INVESTING'!A402</f>
        <v>OFSA3</v>
      </c>
      <c r="B490" s="2">
        <f>'STATUS INVESTING'!B402</f>
        <v>38.24</v>
      </c>
      <c r="C490" s="2">
        <f>'STATUS INVESTING'!C402</f>
        <v>1.6</v>
      </c>
      <c r="D490" s="2">
        <f>B490*C490/100</f>
        <v>0.61184000000000005</v>
      </c>
      <c r="E490" s="3">
        <f>(D490/6)*108</f>
        <v>11.013120000000001</v>
      </c>
      <c r="F490" s="4">
        <f>(E490-B490)/E490</f>
        <v>-2.4722222222222223</v>
      </c>
    </row>
    <row r="491" spans="1:6" hidden="1" x14ac:dyDescent="0.25">
      <c r="A491" s="2" t="str">
        <f>'STATUS INVESTING'!A403</f>
        <v>OGXP3</v>
      </c>
      <c r="B491" s="2">
        <f>'STATUS INVESTING'!B403</f>
        <v>1.63</v>
      </c>
      <c r="C491" s="2">
        <f>'STATUS INVESTING'!C403</f>
        <v>0</v>
      </c>
      <c r="D491" s="2">
        <f>B491*C491/100</f>
        <v>0</v>
      </c>
      <c r="E491" s="3">
        <f>(D491/6)*108</f>
        <v>0</v>
      </c>
      <c r="F491" s="4" t="e">
        <f>(E491-B491)/E491</f>
        <v>#DIV/0!</v>
      </c>
    </row>
    <row r="492" spans="1:6" hidden="1" x14ac:dyDescent="0.25">
      <c r="A492" s="2" t="str">
        <f>'STATUS INVESTING'!A404</f>
        <v>OIBR3</v>
      </c>
      <c r="B492" s="2">
        <f>'STATUS INVESTING'!B404</f>
        <v>1.64</v>
      </c>
      <c r="C492" s="2">
        <f>'STATUS INVESTING'!C404</f>
        <v>0</v>
      </c>
      <c r="D492" s="2">
        <f>B492*C492/100</f>
        <v>0</v>
      </c>
      <c r="E492" s="3">
        <f>(D492/6)*108</f>
        <v>0</v>
      </c>
      <c r="F492" s="4" t="e">
        <f>(E492-B492)/E492</f>
        <v>#DIV/0!</v>
      </c>
    </row>
    <row r="493" spans="1:6" hidden="1" x14ac:dyDescent="0.25">
      <c r="A493" s="2" t="str">
        <f>'STATUS INVESTING'!A405</f>
        <v>OIBR4</v>
      </c>
      <c r="B493" s="2">
        <f>'STATUS INVESTING'!B405</f>
        <v>2.2999999999999998</v>
      </c>
      <c r="C493" s="2">
        <f>'STATUS INVESTING'!C405</f>
        <v>0</v>
      </c>
      <c r="D493" s="2">
        <f>B493*C493/100</f>
        <v>0</v>
      </c>
      <c r="E493" s="3">
        <f>(D493/6)*108</f>
        <v>0</v>
      </c>
      <c r="F493" s="4" t="e">
        <f>(E493-B493)/E493</f>
        <v>#DIV/0!</v>
      </c>
    </row>
    <row r="494" spans="1:6" hidden="1" x14ac:dyDescent="0.25">
      <c r="A494" s="2" t="str">
        <f>'STATUS INVESTING'!A406</f>
        <v>OMGE3</v>
      </c>
      <c r="B494" s="2">
        <f>'STATUS INVESTING'!B406</f>
        <v>39.39</v>
      </c>
      <c r="C494" s="2">
        <f>'STATUS INVESTING'!C406</f>
        <v>0</v>
      </c>
      <c r="D494" s="2">
        <f>B494*C494/100</f>
        <v>0</v>
      </c>
      <c r="E494" s="3">
        <f>(D494/6)*108</f>
        <v>0</v>
      </c>
      <c r="F494" s="4" t="e">
        <f>(E494-B494)/E494</f>
        <v>#DIV/0!</v>
      </c>
    </row>
    <row r="495" spans="1:6" hidden="1" x14ac:dyDescent="0.25">
      <c r="A495" s="2" t="str">
        <f>'STATUS INVESTING'!A407</f>
        <v>OPCT3</v>
      </c>
      <c r="B495" s="2">
        <f>'STATUS INVESTING'!B407</f>
        <v>8.2799999999999994</v>
      </c>
      <c r="C495" s="2">
        <f>'STATUS INVESTING'!C407</f>
        <v>0</v>
      </c>
      <c r="D495" s="2">
        <f>B495*C495/100</f>
        <v>0</v>
      </c>
      <c r="E495" s="3">
        <f>(D495/6)*108</f>
        <v>0</v>
      </c>
      <c r="F495" s="4" t="e">
        <f>(E495-B495)/E495</f>
        <v>#DIV/0!</v>
      </c>
    </row>
    <row r="496" spans="1:6" hidden="1" x14ac:dyDescent="0.25">
      <c r="A496" s="2" t="str">
        <f>'STATUS INVESTING'!A408</f>
        <v>ORVR3</v>
      </c>
      <c r="B496" s="2">
        <f>'STATUS INVESTING'!B408</f>
        <v>26.78</v>
      </c>
      <c r="C496" s="2">
        <f>'STATUS INVESTING'!C408</f>
        <v>0</v>
      </c>
      <c r="D496" s="2">
        <f>B496*C496/100</f>
        <v>0</v>
      </c>
      <c r="E496" s="3">
        <f>(D496/6)*108</f>
        <v>0</v>
      </c>
      <c r="F496" s="4" t="e">
        <f>(E496-B496)/E496</f>
        <v>#DIV/0!</v>
      </c>
    </row>
    <row r="497" spans="1:6" hidden="1" x14ac:dyDescent="0.25">
      <c r="A497" s="2" t="str">
        <f>'STATUS INVESTING'!A413</f>
        <v>PCAR3</v>
      </c>
      <c r="B497" s="2">
        <f>'STATUS INVESTING'!B413</f>
        <v>41.75</v>
      </c>
      <c r="C497" s="2">
        <f>'STATUS INVESTING'!C413</f>
        <v>5.21</v>
      </c>
      <c r="D497" s="2">
        <f>B497*C497/100</f>
        <v>2.1751750000000003</v>
      </c>
      <c r="E497" s="3">
        <f>(D497/6)*108</f>
        <v>39.153150000000011</v>
      </c>
      <c r="F497" s="4">
        <f>(E497-B497)/E497</f>
        <v>-6.6325442525058356E-2</v>
      </c>
    </row>
    <row r="498" spans="1:6" hidden="1" x14ac:dyDescent="0.25">
      <c r="A498" s="2" t="str">
        <f>'STATUS INVESTING'!A414</f>
        <v>PCAR4</v>
      </c>
      <c r="B498" s="2">
        <f>'STATUS INVESTING'!B414</f>
        <v>72.11</v>
      </c>
      <c r="C498" s="2">
        <f>'STATUS INVESTING'!C414</f>
        <v>0</v>
      </c>
      <c r="D498" s="2">
        <f>B498*C498/100</f>
        <v>0</v>
      </c>
      <c r="E498" s="3">
        <f>(D498/6)*108</f>
        <v>0</v>
      </c>
      <c r="F498" s="4" t="e">
        <f>(E498-B498)/E498</f>
        <v>#DIV/0!</v>
      </c>
    </row>
    <row r="499" spans="1:6" hidden="1" x14ac:dyDescent="0.25">
      <c r="A499" s="2" t="str">
        <f>'STATUS INVESTING'!A415</f>
        <v>PDGR3</v>
      </c>
      <c r="B499" s="2">
        <f>'STATUS INVESTING'!B415</f>
        <v>6.95</v>
      </c>
      <c r="C499" s="2">
        <f>'STATUS INVESTING'!C415</f>
        <v>0</v>
      </c>
      <c r="D499" s="2">
        <f>B499*C499/100</f>
        <v>0</v>
      </c>
      <c r="E499" s="3">
        <f>(D499/6)*108</f>
        <v>0</v>
      </c>
      <c r="F499" s="4" t="e">
        <f>(E499-B499)/E499</f>
        <v>#DIV/0!</v>
      </c>
    </row>
    <row r="500" spans="1:6" hidden="1" x14ac:dyDescent="0.25">
      <c r="A500" s="2" t="str">
        <f>'STATUS INVESTING'!A421</f>
        <v>PETZ3</v>
      </c>
      <c r="B500" s="2">
        <f>'STATUS INVESTING'!B421</f>
        <v>22.95</v>
      </c>
      <c r="C500" s="2">
        <f>'STATUS INVESTING'!C421</f>
        <v>0.17</v>
      </c>
      <c r="D500" s="2">
        <f>B500*C500/100</f>
        <v>3.9015000000000001E-2</v>
      </c>
      <c r="E500" s="3">
        <f>(D500/6)*108</f>
        <v>0.70227000000000006</v>
      </c>
      <c r="F500" s="4">
        <f>(E500-B500)/E500</f>
        <v>-31.679738562091501</v>
      </c>
    </row>
    <row r="501" spans="1:6" hidden="1" x14ac:dyDescent="0.25">
      <c r="A501" s="2" t="str">
        <f>'STATUS INVESTING'!A422</f>
        <v>PFRM3</v>
      </c>
      <c r="B501" s="2">
        <f>'STATUS INVESTING'!B422</f>
        <v>6.61</v>
      </c>
      <c r="C501" s="2">
        <f>'STATUS INVESTING'!C422</f>
        <v>0</v>
      </c>
      <c r="D501" s="2">
        <f>B501*C501/100</f>
        <v>0</v>
      </c>
      <c r="E501" s="3">
        <f>(D501/6)*108</f>
        <v>0</v>
      </c>
      <c r="F501" s="4" t="e">
        <f>(E501-B501)/E501</f>
        <v>#DIV/0!</v>
      </c>
    </row>
    <row r="502" spans="1:6" hidden="1" x14ac:dyDescent="0.25">
      <c r="A502" s="2" t="str">
        <f>'STATUS INVESTING'!A423</f>
        <v>PGMN3</v>
      </c>
      <c r="B502" s="2">
        <f>'STATUS INVESTING'!B423</f>
        <v>11.88</v>
      </c>
      <c r="C502" s="2">
        <f>'STATUS INVESTING'!C423</f>
        <v>0</v>
      </c>
      <c r="D502" s="2">
        <f>B502*C502/100</f>
        <v>0</v>
      </c>
      <c r="E502" s="3">
        <f>(D502/6)*108</f>
        <v>0</v>
      </c>
      <c r="F502" s="4" t="e">
        <f>(E502-B502)/E502</f>
        <v>#DIV/0!</v>
      </c>
    </row>
    <row r="503" spans="1:6" hidden="1" x14ac:dyDescent="0.25">
      <c r="A503" s="2" t="str">
        <f>'STATUS INVESTING'!A424</f>
        <v>PINE3</v>
      </c>
      <c r="B503" s="2">
        <f>'STATUS INVESTING'!B424</f>
        <v>0</v>
      </c>
      <c r="C503" s="2">
        <f>'STATUS INVESTING'!C424</f>
        <v>0</v>
      </c>
      <c r="D503" s="2">
        <f>B503*C503/100</f>
        <v>0</v>
      </c>
      <c r="E503" s="3">
        <f>(D503/6)*108</f>
        <v>0</v>
      </c>
      <c r="F503" s="4" t="e">
        <f>(E503-B503)/E503</f>
        <v>#DIV/0!</v>
      </c>
    </row>
    <row r="504" spans="1:6" hidden="1" x14ac:dyDescent="0.25">
      <c r="A504" s="2" t="str">
        <f>'STATUS INVESTING'!A425</f>
        <v>PINE4</v>
      </c>
      <c r="B504" s="2">
        <f>'STATUS INVESTING'!B425</f>
        <v>3.08</v>
      </c>
      <c r="C504" s="2">
        <f>'STATUS INVESTING'!C425</f>
        <v>0</v>
      </c>
      <c r="D504" s="2">
        <f>B504*C504/100</f>
        <v>0</v>
      </c>
      <c r="E504" s="3">
        <f>(D504/6)*108</f>
        <v>0</v>
      </c>
      <c r="F504" s="4" t="e">
        <f>(E504-B504)/E504</f>
        <v>#DIV/0!</v>
      </c>
    </row>
    <row r="505" spans="1:6" hidden="1" x14ac:dyDescent="0.25">
      <c r="A505" s="2" t="str">
        <f>'STATUS INVESTING'!A427</f>
        <v>PLPL3</v>
      </c>
      <c r="B505" s="2">
        <f>'STATUS INVESTING'!B427</f>
        <v>6.45</v>
      </c>
      <c r="C505" s="2">
        <f>'STATUS INVESTING'!C427</f>
        <v>3.04</v>
      </c>
      <c r="D505" s="2">
        <f>B505*C505/100</f>
        <v>0.19608</v>
      </c>
      <c r="E505" s="3">
        <f>(D505/6)*108</f>
        <v>3.5294400000000001</v>
      </c>
      <c r="F505" s="4">
        <f>(E505-B505)/E505</f>
        <v>-0.82748538011695905</v>
      </c>
    </row>
    <row r="506" spans="1:6" hidden="1" x14ac:dyDescent="0.25">
      <c r="A506" s="2" t="str">
        <f>'STATUS INVESTING'!A434</f>
        <v>POWE3</v>
      </c>
      <c r="B506" s="2">
        <f>'STATUS INVESTING'!B434</f>
        <v>15.32</v>
      </c>
      <c r="C506" s="2">
        <f>'STATUS INVESTING'!C434</f>
        <v>0.35</v>
      </c>
      <c r="D506" s="2">
        <f>B506*C506/100</f>
        <v>5.3620000000000001E-2</v>
      </c>
      <c r="E506" s="3">
        <f>(D506/6)*108</f>
        <v>0.96516000000000013</v>
      </c>
      <c r="F506" s="4">
        <f>(E506-B506)/E506</f>
        <v>-14.87301587301587</v>
      </c>
    </row>
    <row r="507" spans="1:6" hidden="1" x14ac:dyDescent="0.25">
      <c r="A507" s="2" t="str">
        <f>'STATUS INVESTING'!A435</f>
        <v>PPAR3</v>
      </c>
      <c r="B507" s="2">
        <f>'STATUS INVESTING'!B435</f>
        <v>14.6</v>
      </c>
      <c r="C507" s="2">
        <f>'STATUS INVESTING'!C435</f>
        <v>0</v>
      </c>
      <c r="D507" s="2">
        <f>B507*C507/100</f>
        <v>0</v>
      </c>
      <c r="E507" s="3">
        <f>(D507/6)*108</f>
        <v>0</v>
      </c>
      <c r="F507" s="4" t="e">
        <f>(E507-B507)/E507</f>
        <v>#DIV/0!</v>
      </c>
    </row>
    <row r="508" spans="1:6" hidden="1" x14ac:dyDescent="0.25">
      <c r="A508" s="2" t="str">
        <f>'STATUS INVESTING'!A436</f>
        <v>PPLA11</v>
      </c>
      <c r="B508" s="2">
        <f>'STATUS INVESTING'!B436</f>
        <v>9.1</v>
      </c>
      <c r="C508" s="2">
        <f>'STATUS INVESTING'!C436</f>
        <v>0</v>
      </c>
      <c r="D508" s="2">
        <f>B508*C508/100</f>
        <v>0</v>
      </c>
      <c r="E508" s="3">
        <f>(D508/6)*108</f>
        <v>0</v>
      </c>
      <c r="F508" s="4" t="e">
        <f>(E508-B508)/E508</f>
        <v>#DIV/0!</v>
      </c>
    </row>
    <row r="509" spans="1:6" hidden="1" x14ac:dyDescent="0.25">
      <c r="A509" s="2" t="str">
        <f>'STATUS INVESTING'!A437</f>
        <v>PRIO3</v>
      </c>
      <c r="B509" s="2">
        <f>'STATUS INVESTING'!B437</f>
        <v>20.5</v>
      </c>
      <c r="C509" s="2">
        <f>'STATUS INVESTING'!C437</f>
        <v>0</v>
      </c>
      <c r="D509" s="2">
        <f>B509*C509/100</f>
        <v>0</v>
      </c>
      <c r="E509" s="3">
        <f>(D509/6)*108</f>
        <v>0</v>
      </c>
      <c r="F509" s="4" t="e">
        <f>(E509-B509)/E509</f>
        <v>#DIV/0!</v>
      </c>
    </row>
    <row r="510" spans="1:6" hidden="1" x14ac:dyDescent="0.25">
      <c r="A510" s="2" t="str">
        <f>'STATUS INVESTING'!A440</f>
        <v>PTBL3</v>
      </c>
      <c r="B510" s="2">
        <f>'STATUS INVESTING'!B440</f>
        <v>14</v>
      </c>
      <c r="C510" s="2">
        <f>'STATUS INVESTING'!C440</f>
        <v>3.03</v>
      </c>
      <c r="D510" s="2">
        <f>B510*C510/100</f>
        <v>0.42419999999999997</v>
      </c>
      <c r="E510" s="3">
        <f>(D510/6)*108</f>
        <v>7.6356000000000002</v>
      </c>
      <c r="F510" s="4">
        <f>(E510-B510)/E510</f>
        <v>-0.83351668500183351</v>
      </c>
    </row>
    <row r="511" spans="1:6" hidden="1" x14ac:dyDescent="0.25">
      <c r="A511" s="2" t="str">
        <f>'STATUS INVESTING'!A441</f>
        <v>PTCA11</v>
      </c>
      <c r="B511" s="2">
        <f>'STATUS INVESTING'!B441</f>
        <v>0</v>
      </c>
      <c r="C511" s="2">
        <f>'STATUS INVESTING'!C441</f>
        <v>0</v>
      </c>
      <c r="D511" s="2">
        <f>B511*C511/100</f>
        <v>0</v>
      </c>
      <c r="E511" s="3">
        <f>(D511/6)*108</f>
        <v>0</v>
      </c>
      <c r="F511" s="4" t="e">
        <f>(E511-B511)/E511</f>
        <v>#DIV/0!</v>
      </c>
    </row>
    <row r="512" spans="1:6" hidden="1" x14ac:dyDescent="0.25">
      <c r="A512" s="2" t="str">
        <f>'STATUS INVESTING'!A442</f>
        <v>PTCA3</v>
      </c>
      <c r="B512" s="2">
        <f>'STATUS INVESTING'!B442</f>
        <v>0</v>
      </c>
      <c r="C512" s="2">
        <f>'STATUS INVESTING'!C442</f>
        <v>0</v>
      </c>
      <c r="D512" s="2">
        <f>B512*C512/100</f>
        <v>0</v>
      </c>
      <c r="E512" s="3">
        <f>(D512/6)*108</f>
        <v>0</v>
      </c>
      <c r="F512" s="4" t="e">
        <f>(E512-B512)/E512</f>
        <v>#DIV/0!</v>
      </c>
    </row>
    <row r="513" spans="1:6" hidden="1" x14ac:dyDescent="0.25">
      <c r="A513" s="2" t="str">
        <f>'STATUS INVESTING'!A443</f>
        <v>PTNT3</v>
      </c>
      <c r="B513" s="2">
        <f>'STATUS INVESTING'!B443</f>
        <v>13.45</v>
      </c>
      <c r="C513" s="2">
        <f>'STATUS INVESTING'!C443</f>
        <v>0</v>
      </c>
      <c r="D513" s="2">
        <f>B513*C513/100</f>
        <v>0</v>
      </c>
      <c r="E513" s="3">
        <f>(D513/6)*108</f>
        <v>0</v>
      </c>
      <c r="F513" s="4" t="e">
        <f>(E513-B513)/E513</f>
        <v>#DIV/0!</v>
      </c>
    </row>
    <row r="514" spans="1:6" x14ac:dyDescent="0.25">
      <c r="A514" s="2" t="str">
        <f>'STATUS INVESTING'!A555</f>
        <v>VALE3</v>
      </c>
      <c r="B514" s="2">
        <f>'STATUS INVESTING'!B555</f>
        <v>112.9</v>
      </c>
      <c r="C514" s="2">
        <f>'STATUS INVESTING'!C555</f>
        <v>5.91</v>
      </c>
      <c r="D514" s="2">
        <f>B514*C514/100</f>
        <v>6.67239</v>
      </c>
      <c r="E514" s="3">
        <f>(D514/6)*108</f>
        <v>120.10302000000001</v>
      </c>
      <c r="F514" s="4">
        <f>(E514-B514)/E514</f>
        <v>5.9973679263019435E-2</v>
      </c>
    </row>
    <row r="515" spans="1:6" hidden="1" x14ac:dyDescent="0.25">
      <c r="A515" s="2" t="str">
        <f>'STATUS INVESTING'!A446</f>
        <v>QUSW3</v>
      </c>
      <c r="B515" s="2">
        <f>'STATUS INVESTING'!B446</f>
        <v>0</v>
      </c>
      <c r="C515" s="2">
        <f>'STATUS INVESTING'!C446</f>
        <v>0</v>
      </c>
      <c r="D515" s="2">
        <f>B515*C515/100</f>
        <v>0</v>
      </c>
      <c r="E515" s="3">
        <f>(D515/6)*108</f>
        <v>0</v>
      </c>
      <c r="F515" s="4" t="e">
        <f>(E515-B515)/E515</f>
        <v>#DIV/0!</v>
      </c>
    </row>
    <row r="516" spans="1:6" hidden="1" x14ac:dyDescent="0.25">
      <c r="A516" s="2" t="str">
        <f>'STATUS INVESTING'!A448</f>
        <v>RADL3</v>
      </c>
      <c r="B516" s="2">
        <f>'STATUS INVESTING'!B448</f>
        <v>28.03</v>
      </c>
      <c r="C516" s="2">
        <f>'STATUS INVESTING'!C448</f>
        <v>0.41</v>
      </c>
      <c r="D516" s="2">
        <f>B516*C516/100</f>
        <v>0.114923</v>
      </c>
      <c r="E516" s="3">
        <f>(D516/6)*108</f>
        <v>2.0686139999999997</v>
      </c>
      <c r="F516" s="4">
        <f>(E516-B516)/E516</f>
        <v>-12.550135501355015</v>
      </c>
    </row>
    <row r="517" spans="1:6" hidden="1" x14ac:dyDescent="0.25">
      <c r="A517" s="2" t="str">
        <f>'STATUS INVESTING'!A453</f>
        <v>RAPT4</v>
      </c>
      <c r="B517" s="2">
        <f>'STATUS INVESTING'!B453</f>
        <v>15.16</v>
      </c>
      <c r="C517" s="2">
        <f>'STATUS INVESTING'!C453</f>
        <v>4.01</v>
      </c>
      <c r="D517" s="2">
        <f>B517*C517/100</f>
        <v>0.6079159999999999</v>
      </c>
      <c r="E517" s="3">
        <f>(D517/6)*108</f>
        <v>10.942487999999997</v>
      </c>
      <c r="F517" s="4">
        <f>(E517-B517)/E517</f>
        <v>-0.38542532557495185</v>
      </c>
    </row>
    <row r="518" spans="1:6" hidden="1" x14ac:dyDescent="0.25">
      <c r="A518" s="2" t="str">
        <f>'STATUS INVESTING'!A454</f>
        <v>RCSL3</v>
      </c>
      <c r="B518" s="2">
        <f>'STATUS INVESTING'!B454</f>
        <v>7.35</v>
      </c>
      <c r="C518" s="2">
        <f>'STATUS INVESTING'!C454</f>
        <v>0</v>
      </c>
      <c r="D518" s="2">
        <f>B518*C518/100</f>
        <v>0</v>
      </c>
      <c r="E518" s="3">
        <f>(D518/6)*108</f>
        <v>0</v>
      </c>
      <c r="F518" s="4" t="e">
        <f>(E518-B518)/E518</f>
        <v>#DIV/0!</v>
      </c>
    </row>
    <row r="519" spans="1:6" hidden="1" x14ac:dyDescent="0.25">
      <c r="A519" s="2" t="str">
        <f>'STATUS INVESTING'!A457</f>
        <v>RDOR3</v>
      </c>
      <c r="B519" s="2">
        <f>'STATUS INVESTING'!B457</f>
        <v>69</v>
      </c>
      <c r="C519" s="2">
        <f>'STATUS INVESTING'!C457</f>
        <v>0.3</v>
      </c>
      <c r="D519" s="2">
        <f>B519*C519/100</f>
        <v>0.20699999999999999</v>
      </c>
      <c r="E519" s="3">
        <f>(D519/6)*108</f>
        <v>3.7259999999999995</v>
      </c>
      <c r="F519" s="4">
        <f>(E519-B519)/E519</f>
        <v>-17.518518518518523</v>
      </c>
    </row>
    <row r="520" spans="1:6" hidden="1" x14ac:dyDescent="0.25">
      <c r="A520" s="2" t="str">
        <f>'STATUS INVESTING'!A460</f>
        <v>RENT3</v>
      </c>
      <c r="B520" s="2">
        <f>'STATUS INVESTING'!B460</f>
        <v>66.650000000000006</v>
      </c>
      <c r="C520" s="2">
        <f>'STATUS INVESTING'!C460</f>
        <v>0.55000000000000004</v>
      </c>
      <c r="D520" s="2">
        <f>B520*C520/100</f>
        <v>0.36657500000000004</v>
      </c>
      <c r="E520" s="3">
        <f>(D520/6)*108</f>
        <v>6.5983500000000008</v>
      </c>
      <c r="F520" s="4">
        <f>(E520-B520)/E520</f>
        <v>-9.1010101010101003</v>
      </c>
    </row>
    <row r="521" spans="1:6" hidden="1" x14ac:dyDescent="0.25">
      <c r="A521" s="2" t="str">
        <f>'STATUS INVESTING'!A461</f>
        <v>RLOG3</v>
      </c>
      <c r="B521" s="2">
        <f>'STATUS INVESTING'!B461</f>
        <v>23.08</v>
      </c>
      <c r="C521" s="2">
        <f>'STATUS INVESTING'!C461</f>
        <v>0</v>
      </c>
      <c r="D521" s="2">
        <f>B521*C521/100</f>
        <v>0</v>
      </c>
      <c r="E521" s="3">
        <f>(D521/6)*108</f>
        <v>0</v>
      </c>
      <c r="F521" s="4" t="e">
        <f>(E521-B521)/E521</f>
        <v>#DIV/0!</v>
      </c>
    </row>
    <row r="522" spans="1:6" hidden="1" x14ac:dyDescent="0.25">
      <c r="A522" s="2" t="str">
        <f>'STATUS INVESTING'!A462</f>
        <v>RNEW11</v>
      </c>
      <c r="B522" s="2">
        <f>'STATUS INVESTING'!B462</f>
        <v>13.24</v>
      </c>
      <c r="C522" s="2">
        <f>'STATUS INVESTING'!C462</f>
        <v>0</v>
      </c>
      <c r="D522" s="2">
        <f>B522*C522/100</f>
        <v>0</v>
      </c>
      <c r="E522" s="3">
        <f>(D522/6)*108</f>
        <v>0</v>
      </c>
      <c r="F522" s="4" t="e">
        <f>(E522-B522)/E522</f>
        <v>#DIV/0!</v>
      </c>
    </row>
    <row r="523" spans="1:6" hidden="1" x14ac:dyDescent="0.25">
      <c r="A523" s="2" t="str">
        <f>'STATUS INVESTING'!A463</f>
        <v>RNEW3</v>
      </c>
      <c r="B523" s="2">
        <f>'STATUS INVESTING'!B463</f>
        <v>4.8600000000000003</v>
      </c>
      <c r="C523" s="2">
        <f>'STATUS INVESTING'!C463</f>
        <v>0</v>
      </c>
      <c r="D523" s="2">
        <f>B523*C523/100</f>
        <v>0</v>
      </c>
      <c r="E523" s="3">
        <f>(D523/6)*108</f>
        <v>0</v>
      </c>
      <c r="F523" s="4" t="e">
        <f>(E523-B523)/E523</f>
        <v>#DIV/0!</v>
      </c>
    </row>
    <row r="524" spans="1:6" x14ac:dyDescent="0.25">
      <c r="A524" s="2" t="str">
        <f>'STATUS INVESTING'!A41</f>
        <v>BAZA3</v>
      </c>
      <c r="B524" s="2">
        <f>'STATUS INVESTING'!B41</f>
        <v>41</v>
      </c>
      <c r="C524" s="2">
        <f>'STATUS INVESTING'!C41</f>
        <v>6.34</v>
      </c>
      <c r="D524" s="2">
        <f>B524*C524/100</f>
        <v>2.5994000000000002</v>
      </c>
      <c r="E524" s="3">
        <f>(D524/6)*100</f>
        <v>43.323333333333338</v>
      </c>
      <c r="F524" s="4">
        <f>(E524-B524)/E524</f>
        <v>5.3627760252366027E-2</v>
      </c>
    </row>
    <row r="525" spans="1:6" hidden="1" x14ac:dyDescent="0.25">
      <c r="A525" s="2" t="str">
        <f>'STATUS INVESTING'!A467</f>
        <v>RPAD5</v>
      </c>
      <c r="B525" s="2">
        <f>'STATUS INVESTING'!B467</f>
        <v>10.39</v>
      </c>
      <c r="C525" s="2">
        <f>'STATUS INVESTING'!C467</f>
        <v>5.25</v>
      </c>
      <c r="D525" s="2">
        <f>B525*C525/100</f>
        <v>0.54547500000000004</v>
      </c>
      <c r="E525" s="3">
        <f>(D525/6)*108</f>
        <v>9.8185500000000001</v>
      </c>
      <c r="F525" s="4">
        <f>(E525-B525)/E525</f>
        <v>-5.8201058201058246E-2</v>
      </c>
    </row>
    <row r="526" spans="1:6" hidden="1" x14ac:dyDescent="0.25">
      <c r="A526" s="2" t="str">
        <f>'STATUS INVESTING'!A468</f>
        <v>RPAD6</v>
      </c>
      <c r="B526" s="2">
        <f>'STATUS INVESTING'!B468</f>
        <v>5.9</v>
      </c>
      <c r="C526" s="2">
        <f>'STATUS INVESTING'!C468</f>
        <v>0</v>
      </c>
      <c r="D526" s="2">
        <f>B526*C526/100</f>
        <v>0</v>
      </c>
      <c r="E526" s="3">
        <f>(D526/6)*108</f>
        <v>0</v>
      </c>
      <c r="F526" s="4" t="e">
        <f>(E526-B526)/E526</f>
        <v>#DIV/0!</v>
      </c>
    </row>
    <row r="527" spans="1:6" hidden="1" x14ac:dyDescent="0.25">
      <c r="A527" s="2" t="str">
        <f>'STATUS INVESTING'!A469</f>
        <v>RPMG3</v>
      </c>
      <c r="B527" s="2">
        <f>'STATUS INVESTING'!B469</f>
        <v>4.5199999999999996</v>
      </c>
      <c r="C527" s="2">
        <f>'STATUS INVESTING'!C469</f>
        <v>0</v>
      </c>
      <c r="D527" s="2">
        <f>B527*C527/100</f>
        <v>0</v>
      </c>
      <c r="E527" s="3">
        <f>(D527/6)*108</f>
        <v>0</v>
      </c>
      <c r="F527" s="4" t="e">
        <f>(E527-B527)/E527</f>
        <v>#DIV/0!</v>
      </c>
    </row>
    <row r="528" spans="1:6" hidden="1" x14ac:dyDescent="0.25">
      <c r="A528" s="2" t="str">
        <f>'STATUS INVESTING'!A470</f>
        <v>RRRP3</v>
      </c>
      <c r="B528" s="2">
        <f>'STATUS INVESTING'!B470</f>
        <v>41.24</v>
      </c>
      <c r="C528" s="2">
        <f>'STATUS INVESTING'!C470</f>
        <v>0</v>
      </c>
      <c r="D528" s="2">
        <f>B528*C528/100</f>
        <v>0</v>
      </c>
      <c r="E528" s="3">
        <f>(D528/6)*108</f>
        <v>0</v>
      </c>
      <c r="F528" s="4" t="e">
        <f>(E528-B528)/E528</f>
        <v>#DIV/0!</v>
      </c>
    </row>
    <row r="529" spans="1:6" hidden="1" x14ac:dyDescent="0.25">
      <c r="A529" s="2" t="str">
        <f>'STATUS INVESTING'!A471</f>
        <v>RSID3</v>
      </c>
      <c r="B529" s="2">
        <f>'STATUS INVESTING'!B471</f>
        <v>10.029999999999999</v>
      </c>
      <c r="C529" s="2">
        <f>'STATUS INVESTING'!C471</f>
        <v>0</v>
      </c>
      <c r="D529" s="2">
        <f>B529*C529/100</f>
        <v>0</v>
      </c>
      <c r="E529" s="3">
        <f>(D529/6)*108</f>
        <v>0</v>
      </c>
      <c r="F529" s="4" t="e">
        <f>(E529-B529)/E529</f>
        <v>#DIV/0!</v>
      </c>
    </row>
    <row r="530" spans="1:6" hidden="1" x14ac:dyDescent="0.25">
      <c r="A530" s="2" t="str">
        <f>'STATUS INVESTING'!A472</f>
        <v>RSUL3</v>
      </c>
      <c r="B530" s="2">
        <f>'STATUS INVESTING'!B472</f>
        <v>0</v>
      </c>
      <c r="C530" s="2">
        <f>'STATUS INVESTING'!C472</f>
        <v>0</v>
      </c>
      <c r="D530" s="2">
        <f>B530*C530/100</f>
        <v>0</v>
      </c>
      <c r="E530" s="3">
        <f>(D530/6)*108</f>
        <v>0</v>
      </c>
      <c r="F530" s="4" t="e">
        <f>(E530-B530)/E530</f>
        <v>#DIV/0!</v>
      </c>
    </row>
    <row r="531" spans="1:6" hidden="1" x14ac:dyDescent="0.25">
      <c r="A531" s="2" t="str">
        <f>'STATUS INVESTING'!A479</f>
        <v>SAPR4</v>
      </c>
      <c r="B531" s="2">
        <f>'STATUS INVESTING'!B479</f>
        <v>4.1100000000000003</v>
      </c>
      <c r="C531" s="2">
        <f>'STATUS INVESTING'!C479</f>
        <v>4.92</v>
      </c>
      <c r="D531" s="2">
        <f>B531*C531/100</f>
        <v>0.202212</v>
      </c>
      <c r="E531" s="3">
        <f>(D531/6)*108</f>
        <v>3.6398160000000002</v>
      </c>
      <c r="F531" s="4">
        <f>(E531-B531)/E531</f>
        <v>-0.12917795844625116</v>
      </c>
    </row>
    <row r="532" spans="1:6" hidden="1" x14ac:dyDescent="0.25">
      <c r="A532" s="2" t="str">
        <f>'STATUS INVESTING'!A482</f>
        <v>SCAR3</v>
      </c>
      <c r="B532" s="2">
        <f>'STATUS INVESTING'!B482</f>
        <v>41.9</v>
      </c>
      <c r="C532" s="2">
        <f>'STATUS INVESTING'!C482</f>
        <v>0.87</v>
      </c>
      <c r="D532" s="2">
        <f>B532*C532/100</f>
        <v>0.36452999999999997</v>
      </c>
      <c r="E532" s="3">
        <f>(D532/6)*108</f>
        <v>6.5615399999999999</v>
      </c>
      <c r="F532" s="4">
        <f>(E532-B532)/E532</f>
        <v>-5.3856960408684547</v>
      </c>
    </row>
    <row r="533" spans="1:6" hidden="1" x14ac:dyDescent="0.25">
      <c r="A533" s="2" t="str">
        <f>'STATUS INVESTING'!A484</f>
        <v>SEER3</v>
      </c>
      <c r="B533" s="2">
        <f>'STATUS INVESTING'!B484</f>
        <v>16.309999999999999</v>
      </c>
      <c r="C533" s="2">
        <f>'STATUS INVESTING'!C484</f>
        <v>2.2400000000000002</v>
      </c>
      <c r="D533" s="2">
        <f>B533*C533/100</f>
        <v>0.365344</v>
      </c>
      <c r="E533" s="3">
        <f>(D533/6)*108</f>
        <v>6.5761920000000007</v>
      </c>
      <c r="F533" s="4">
        <f>(E533-B533)/E533</f>
        <v>-1.4801587301587298</v>
      </c>
    </row>
    <row r="534" spans="1:6" hidden="1" x14ac:dyDescent="0.25">
      <c r="A534" s="2" t="str">
        <f>'STATUS INVESTING'!A485</f>
        <v>SEQL3</v>
      </c>
      <c r="B534" s="2">
        <f>'STATUS INVESTING'!B485</f>
        <v>23.99</v>
      </c>
      <c r="C534" s="2">
        <f>'STATUS INVESTING'!C485</f>
        <v>0</v>
      </c>
      <c r="D534" s="2">
        <f>B534*C534/100</f>
        <v>0</v>
      </c>
      <c r="E534" s="3">
        <f>(D534/6)*108</f>
        <v>0</v>
      </c>
      <c r="F534" s="4" t="e">
        <f>(E534-B534)/E534</f>
        <v>#DIV/0!</v>
      </c>
    </row>
    <row r="535" spans="1:6" hidden="1" x14ac:dyDescent="0.25">
      <c r="A535" s="2" t="str">
        <f>'STATUS INVESTING'!A486</f>
        <v>SGPS3</v>
      </c>
      <c r="B535" s="2">
        <f>'STATUS INVESTING'!B486</f>
        <v>14.46</v>
      </c>
      <c r="C535" s="2">
        <f>'STATUS INVESTING'!C486</f>
        <v>0</v>
      </c>
      <c r="D535" s="2">
        <f>B535*C535/100</f>
        <v>0</v>
      </c>
      <c r="E535" s="3">
        <f>(D535/6)*108</f>
        <v>0</v>
      </c>
      <c r="F535" s="4" t="e">
        <f>(E535-B535)/E535</f>
        <v>#DIV/0!</v>
      </c>
    </row>
    <row r="536" spans="1:6" hidden="1" x14ac:dyDescent="0.25">
      <c r="A536" s="2" t="str">
        <f>'STATUS INVESTING'!A487</f>
        <v>SHOW3</v>
      </c>
      <c r="B536" s="2">
        <f>'STATUS INVESTING'!B487</f>
        <v>5.6</v>
      </c>
      <c r="C536" s="2">
        <f>'STATUS INVESTING'!C487</f>
        <v>0</v>
      </c>
      <c r="D536" s="2">
        <f>B536*C536/100</f>
        <v>0</v>
      </c>
      <c r="E536" s="3">
        <f>(D536/6)*108</f>
        <v>0</v>
      </c>
      <c r="F536" s="4" t="e">
        <f>(E536-B536)/E536</f>
        <v>#DIV/0!</v>
      </c>
    </row>
    <row r="537" spans="1:6" hidden="1" x14ac:dyDescent="0.25">
      <c r="A537" s="2" t="str">
        <f>'STATUS INVESTING'!A491</f>
        <v>SLCE3</v>
      </c>
      <c r="B537" s="2">
        <f>'STATUS INVESTING'!B491</f>
        <v>51.24</v>
      </c>
      <c r="C537" s="2">
        <f>'STATUS INVESTING'!C491</f>
        <v>3.23</v>
      </c>
      <c r="D537" s="2">
        <f>B537*C537/100</f>
        <v>1.655052</v>
      </c>
      <c r="E537" s="3">
        <f>(D537/6)*108</f>
        <v>29.790935999999999</v>
      </c>
      <c r="F537" s="4">
        <f>(E537-B537)/E537</f>
        <v>-0.71998624011007928</v>
      </c>
    </row>
    <row r="538" spans="1:6" hidden="1" x14ac:dyDescent="0.25">
      <c r="A538" s="2" t="str">
        <f>'STATUS INVESTING'!A492</f>
        <v>SLED3</v>
      </c>
      <c r="B538" s="2">
        <f>'STATUS INVESTING'!B492</f>
        <v>1.04</v>
      </c>
      <c r="C538" s="2">
        <f>'STATUS INVESTING'!C492</f>
        <v>0</v>
      </c>
      <c r="D538" s="2">
        <f>B538*C538/100</f>
        <v>0</v>
      </c>
      <c r="E538" s="3">
        <f>(D538/6)*108</f>
        <v>0</v>
      </c>
      <c r="F538" s="4" t="e">
        <f>(E538-B538)/E538</f>
        <v>#DIV/0!</v>
      </c>
    </row>
    <row r="539" spans="1:6" hidden="1" x14ac:dyDescent="0.25">
      <c r="A539" s="2" t="str">
        <f>'STATUS INVESTING'!A493</f>
        <v>SLED4</v>
      </c>
      <c r="B539" s="2">
        <f>'STATUS INVESTING'!B493</f>
        <v>0.56999999999999995</v>
      </c>
      <c r="C539" s="2">
        <f>'STATUS INVESTING'!C493</f>
        <v>0</v>
      </c>
      <c r="D539" s="2">
        <f>B539*C539/100</f>
        <v>0</v>
      </c>
      <c r="E539" s="3">
        <f>(D539/6)*108</f>
        <v>0</v>
      </c>
      <c r="F539" s="4" t="e">
        <f>(E539-B539)/E539</f>
        <v>#DIV/0!</v>
      </c>
    </row>
    <row r="540" spans="1:6" hidden="1" x14ac:dyDescent="0.25">
      <c r="A540" s="2" t="str">
        <f>'STATUS INVESTING'!A496</f>
        <v>SMTO3</v>
      </c>
      <c r="B540" s="2">
        <f>'STATUS INVESTING'!B496</f>
        <v>35.85</v>
      </c>
      <c r="C540" s="2">
        <f>'STATUS INVESTING'!C496</f>
        <v>1.51</v>
      </c>
      <c r="D540" s="2">
        <f>B540*C540/100</f>
        <v>0.54133500000000001</v>
      </c>
      <c r="E540" s="3">
        <f>(D540/6)*108</f>
        <v>9.7440300000000004</v>
      </c>
      <c r="F540" s="4">
        <f>(E540-B540)/E540</f>
        <v>-2.6791758646063282</v>
      </c>
    </row>
    <row r="541" spans="1:6" hidden="1" x14ac:dyDescent="0.25">
      <c r="A541" s="2" t="str">
        <f>'STATUS INVESTING'!A497</f>
        <v>SNSY3</v>
      </c>
      <c r="B541" s="2">
        <f>'STATUS INVESTING'!B497</f>
        <v>16.989999999999998</v>
      </c>
      <c r="C541" s="2">
        <f>'STATUS INVESTING'!C497</f>
        <v>0</v>
      </c>
      <c r="D541" s="2">
        <f>B541*C541/100</f>
        <v>0</v>
      </c>
      <c r="E541" s="3">
        <f>(D541/6)*108</f>
        <v>0</v>
      </c>
      <c r="F541" s="4" t="e">
        <f>(E541-B541)/E541</f>
        <v>#DIV/0!</v>
      </c>
    </row>
    <row r="542" spans="1:6" hidden="1" x14ac:dyDescent="0.25">
      <c r="A542" s="2" t="str">
        <f>'STATUS INVESTING'!A498</f>
        <v>SNSY5</v>
      </c>
      <c r="B542" s="2">
        <f>'STATUS INVESTING'!B498</f>
        <v>7.2</v>
      </c>
      <c r="C542" s="2">
        <f>'STATUS INVESTING'!C498</f>
        <v>0</v>
      </c>
      <c r="D542" s="2">
        <f>B542*C542/100</f>
        <v>0</v>
      </c>
      <c r="E542" s="3">
        <f>(D542/6)*108</f>
        <v>0</v>
      </c>
      <c r="F542" s="4" t="e">
        <f>(E542-B542)/E542</f>
        <v>#DIV/0!</v>
      </c>
    </row>
    <row r="543" spans="1:6" hidden="1" x14ac:dyDescent="0.25">
      <c r="A543" s="2" t="str">
        <f>'STATUS INVESTING'!A499</f>
        <v>SNSY6</v>
      </c>
      <c r="B543" s="2">
        <f>'STATUS INVESTING'!B499</f>
        <v>13.33</v>
      </c>
      <c r="C543" s="2">
        <f>'STATUS INVESTING'!C499</f>
        <v>0</v>
      </c>
      <c r="D543" s="2">
        <f>B543*C543/100</f>
        <v>0</v>
      </c>
      <c r="E543" s="3">
        <f>(D543/6)*108</f>
        <v>0</v>
      </c>
      <c r="F543" s="4" t="e">
        <f>(E543-B543)/E543</f>
        <v>#DIV/0!</v>
      </c>
    </row>
    <row r="544" spans="1:6" hidden="1" x14ac:dyDescent="0.25">
      <c r="A544" s="2" t="str">
        <f>'STATUS INVESTING'!A500</f>
        <v>SOJA3</v>
      </c>
      <c r="B544" s="2">
        <f>'STATUS INVESTING'!B500</f>
        <v>15.67</v>
      </c>
      <c r="C544" s="2">
        <f>'STATUS INVESTING'!C500</f>
        <v>0</v>
      </c>
      <c r="D544" s="2">
        <f>B544*C544/100</f>
        <v>0</v>
      </c>
      <c r="E544" s="3">
        <f>(D544/6)*108</f>
        <v>0</v>
      </c>
      <c r="F544" s="4" t="e">
        <f>(E544-B544)/E544</f>
        <v>#DIV/0!</v>
      </c>
    </row>
    <row r="545" spans="1:6" x14ac:dyDescent="0.25">
      <c r="A545" s="2" t="str">
        <f>'STATUS INVESTING'!A568</f>
        <v>WHRL3</v>
      </c>
      <c r="B545" s="2">
        <f>'STATUS INVESTING'!B568</f>
        <v>7.11</v>
      </c>
      <c r="C545" s="2">
        <f>'STATUS INVESTING'!C568</f>
        <v>6.17</v>
      </c>
      <c r="D545" s="2">
        <f>B545*C545/100</f>
        <v>0.43868700000000005</v>
      </c>
      <c r="E545" s="3">
        <f>(D545/6)*100</f>
        <v>7.3114500000000016</v>
      </c>
      <c r="F545" s="4">
        <f>(E545-B545)/E545</f>
        <v>2.755267423014603E-2</v>
      </c>
    </row>
    <row r="546" spans="1:6" hidden="1" x14ac:dyDescent="0.25">
      <c r="A546" s="2" t="str">
        <f>'STATUS INVESTING'!A506</f>
        <v>SQIA3</v>
      </c>
      <c r="B546" s="2">
        <f>'STATUS INVESTING'!B506</f>
        <v>23.09</v>
      </c>
      <c r="C546" s="2">
        <f>'STATUS INVESTING'!C506</f>
        <v>0.09</v>
      </c>
      <c r="D546" s="2">
        <f>B546*C546/100</f>
        <v>2.0781000000000001E-2</v>
      </c>
      <c r="E546" s="3">
        <f>(D546/6)*108</f>
        <v>0.374058</v>
      </c>
      <c r="F546" s="4">
        <f>(E546-B546)/E546</f>
        <v>-60.728395061728392</v>
      </c>
    </row>
    <row r="547" spans="1:6" hidden="1" x14ac:dyDescent="0.25">
      <c r="A547" s="2" t="str">
        <f>'STATUS INVESTING'!A507</f>
        <v>STBP3</v>
      </c>
      <c r="B547" s="2">
        <f>'STATUS INVESTING'!B507</f>
        <v>9.1199999999999992</v>
      </c>
      <c r="C547" s="2">
        <f>'STATUS INVESTING'!C507</f>
        <v>0</v>
      </c>
      <c r="D547" s="2">
        <f>B547*C547/100</f>
        <v>0</v>
      </c>
      <c r="E547" s="3">
        <f>(D547/6)*108</f>
        <v>0</v>
      </c>
      <c r="F547" s="4" t="e">
        <f>(E547-B547)/E547</f>
        <v>#DIV/0!</v>
      </c>
    </row>
    <row r="548" spans="1:6" hidden="1" x14ac:dyDescent="0.25">
      <c r="A548" s="2" t="str">
        <f>'STATUS INVESTING'!A508</f>
        <v>STKF3</v>
      </c>
      <c r="B548" s="2">
        <f>'STATUS INVESTING'!B508</f>
        <v>0</v>
      </c>
      <c r="C548" s="2">
        <f>'STATUS INVESTING'!C508</f>
        <v>0</v>
      </c>
      <c r="D548" s="2">
        <f>B548*C548/100</f>
        <v>0</v>
      </c>
      <c r="E548" s="3">
        <f>(D548/6)*108</f>
        <v>0</v>
      </c>
      <c r="F548" s="4" t="e">
        <f>(E548-B548)/E548</f>
        <v>#DIV/0!</v>
      </c>
    </row>
    <row r="549" spans="1:6" x14ac:dyDescent="0.25">
      <c r="A549" s="2" t="str">
        <f>'STATUS INVESTING'!A100</f>
        <v>BRSR3</v>
      </c>
      <c r="B549" s="2">
        <f>'STATUS INVESTING'!B100</f>
        <v>15.3</v>
      </c>
      <c r="C549" s="2">
        <f>'STATUS INVESTING'!C100</f>
        <v>6.12</v>
      </c>
      <c r="D549" s="2">
        <f>B549*C549/100</f>
        <v>0.93636000000000008</v>
      </c>
      <c r="E549" s="3">
        <f>(D549/6)*100</f>
        <v>15.606</v>
      </c>
      <c r="F549" s="4">
        <f>(E549-B549)/E549</f>
        <v>1.960784313725485E-2</v>
      </c>
    </row>
    <row r="550" spans="1:6" x14ac:dyDescent="0.25">
      <c r="A550" s="2" t="str">
        <f>'STATUS INVESTING'!A213</f>
        <v>EGIE3</v>
      </c>
      <c r="B550" s="2">
        <f>'STATUS INVESTING'!B213</f>
        <v>40.729999999999997</v>
      </c>
      <c r="C550" s="2">
        <f>'STATUS INVESTING'!C213</f>
        <v>6.07</v>
      </c>
      <c r="D550" s="2">
        <f>B550*C550/100</f>
        <v>2.4723109999999999</v>
      </c>
      <c r="E550" s="3">
        <f>(D550/6)*100</f>
        <v>41.205183333333331</v>
      </c>
      <c r="F550" s="4">
        <f>(E550-B550)/E550</f>
        <v>1.1532125205930818E-2</v>
      </c>
    </row>
    <row r="551" spans="1:6" hidden="1" x14ac:dyDescent="0.25">
      <c r="A551" s="2" t="str">
        <f>'STATUS INVESTING'!A517</f>
        <v>TASA3</v>
      </c>
      <c r="B551" s="2">
        <f>'STATUS INVESTING'!B517</f>
        <v>24.06</v>
      </c>
      <c r="C551" s="2">
        <f>'STATUS INVESTING'!C517</f>
        <v>0</v>
      </c>
      <c r="D551" s="2">
        <f>B551*C551/100</f>
        <v>0</v>
      </c>
      <c r="E551" s="3">
        <f>(D551/6)*108</f>
        <v>0</v>
      </c>
      <c r="F551" s="4" t="e">
        <f>(E551-B551)/E551</f>
        <v>#DIV/0!</v>
      </c>
    </row>
    <row r="552" spans="1:6" hidden="1" x14ac:dyDescent="0.25">
      <c r="A552" s="2" t="str">
        <f>'STATUS INVESTING'!A518</f>
        <v>TASA4</v>
      </c>
      <c r="B552" s="2">
        <f>'STATUS INVESTING'!B518</f>
        <v>24.14</v>
      </c>
      <c r="C552" s="2">
        <f>'STATUS INVESTING'!C518</f>
        <v>0</v>
      </c>
      <c r="D552" s="2">
        <f>B552*C552/100</f>
        <v>0</v>
      </c>
      <c r="E552" s="3">
        <f>(D552/6)*108</f>
        <v>0</v>
      </c>
      <c r="F552" s="4" t="e">
        <f>(E552-B552)/E552</f>
        <v>#DIV/0!</v>
      </c>
    </row>
    <row r="553" spans="1:6" hidden="1" x14ac:dyDescent="0.25">
      <c r="A553" s="2" t="str">
        <f>'STATUS INVESTING'!A519</f>
        <v>TCNO3</v>
      </c>
      <c r="B553" s="2">
        <f>'STATUS INVESTING'!B519</f>
        <v>2.75</v>
      </c>
      <c r="C553" s="2">
        <f>'STATUS INVESTING'!C519</f>
        <v>0</v>
      </c>
      <c r="D553" s="2">
        <f>B553*C553/100</f>
        <v>0</v>
      </c>
      <c r="E553" s="3">
        <f>(D553/6)*108</f>
        <v>0</v>
      </c>
      <c r="F553" s="4" t="e">
        <f>(E553-B553)/E553</f>
        <v>#DIV/0!</v>
      </c>
    </row>
    <row r="554" spans="1:6" hidden="1" x14ac:dyDescent="0.25">
      <c r="A554" s="2" t="str">
        <f>'STATUS INVESTING'!A520</f>
        <v>TCNO4</v>
      </c>
      <c r="B554" s="2">
        <f>'STATUS INVESTING'!B520</f>
        <v>2.39</v>
      </c>
      <c r="C554" s="2">
        <f>'STATUS INVESTING'!C520</f>
        <v>0</v>
      </c>
      <c r="D554" s="2">
        <f>B554*C554/100</f>
        <v>0</v>
      </c>
      <c r="E554" s="3">
        <f>(D554/6)*108</f>
        <v>0</v>
      </c>
      <c r="F554" s="4" t="e">
        <f>(E554-B554)/E554</f>
        <v>#DIV/0!</v>
      </c>
    </row>
    <row r="555" spans="1:6" hidden="1" x14ac:dyDescent="0.25">
      <c r="A555" s="2" t="str">
        <f>'STATUS INVESTING'!A521</f>
        <v>TCSA3</v>
      </c>
      <c r="B555" s="2">
        <f>'STATUS INVESTING'!B521</f>
        <v>9.0299999999999994</v>
      </c>
      <c r="C555" s="2">
        <f>'STATUS INVESTING'!C521</f>
        <v>0</v>
      </c>
      <c r="D555" s="2">
        <f>B555*C555/100</f>
        <v>0</v>
      </c>
      <c r="E555" s="3">
        <f>(D555/6)*108</f>
        <v>0</v>
      </c>
      <c r="F555" s="4" t="e">
        <f>(E555-B555)/E555</f>
        <v>#DIV/0!</v>
      </c>
    </row>
    <row r="556" spans="1:6" hidden="1" x14ac:dyDescent="0.25">
      <c r="A556" s="2" t="str">
        <f>'STATUS INVESTING'!A522</f>
        <v>TECN3</v>
      </c>
      <c r="B556" s="2">
        <f>'STATUS INVESTING'!B522</f>
        <v>2.48</v>
      </c>
      <c r="C556" s="2">
        <f>'STATUS INVESTING'!C522</f>
        <v>0</v>
      </c>
      <c r="D556" s="2">
        <f>B556*C556/100</f>
        <v>0</v>
      </c>
      <c r="E556" s="3">
        <f>(D556/6)*108</f>
        <v>0</v>
      </c>
      <c r="F556" s="4" t="e">
        <f>(E556-B556)/E556</f>
        <v>#DIV/0!</v>
      </c>
    </row>
    <row r="557" spans="1:6" hidden="1" x14ac:dyDescent="0.25">
      <c r="A557" s="2" t="str">
        <f>'STATUS INVESTING'!A523</f>
        <v>TEKA3</v>
      </c>
      <c r="B557" s="2">
        <f>'STATUS INVESTING'!B523</f>
        <v>39.72</v>
      </c>
      <c r="C557" s="2">
        <f>'STATUS INVESTING'!C523</f>
        <v>0</v>
      </c>
      <c r="D557" s="2">
        <f>B557*C557/100</f>
        <v>0</v>
      </c>
      <c r="E557" s="3">
        <f>(D557/6)*108</f>
        <v>0</v>
      </c>
      <c r="F557" s="4" t="e">
        <f>(E557-B557)/E557</f>
        <v>#DIV/0!</v>
      </c>
    </row>
    <row r="558" spans="1:6" hidden="1" x14ac:dyDescent="0.25">
      <c r="A558" s="2" t="str">
        <f>'STATUS INVESTING'!A524</f>
        <v>TEKA4</v>
      </c>
      <c r="B558" s="2">
        <f>'STATUS INVESTING'!B524</f>
        <v>17.78</v>
      </c>
      <c r="C558" s="2">
        <f>'STATUS INVESTING'!C524</f>
        <v>0</v>
      </c>
      <c r="D558" s="2">
        <f>B558*C558/100</f>
        <v>0</v>
      </c>
      <c r="E558" s="3">
        <f>(D558/6)*108</f>
        <v>0</v>
      </c>
      <c r="F558" s="4" t="e">
        <f>(E558-B558)/E558</f>
        <v>#DIV/0!</v>
      </c>
    </row>
    <row r="559" spans="1:6" hidden="1" x14ac:dyDescent="0.25">
      <c r="A559" s="2" t="str">
        <f>'STATUS INVESTING'!A525</f>
        <v>TELB3</v>
      </c>
      <c r="B559" s="2">
        <f>'STATUS INVESTING'!B525</f>
        <v>72.5</v>
      </c>
      <c r="C559" s="2">
        <f>'STATUS INVESTING'!C525</f>
        <v>0</v>
      </c>
      <c r="D559" s="2">
        <f>B559*C559/100</f>
        <v>0</v>
      </c>
      <c r="E559" s="3">
        <f>(D559/6)*108</f>
        <v>0</v>
      </c>
      <c r="F559" s="4" t="e">
        <f>(E559-B559)/E559</f>
        <v>#DIV/0!</v>
      </c>
    </row>
    <row r="560" spans="1:6" hidden="1" x14ac:dyDescent="0.25">
      <c r="A560" s="2" t="str">
        <f>'STATUS INVESTING'!A527</f>
        <v>TEND3</v>
      </c>
      <c r="B560" s="2">
        <f>'STATUS INVESTING'!B527</f>
        <v>25.57</v>
      </c>
      <c r="C560" s="2">
        <f>'STATUS INVESTING'!C527</f>
        <v>2.63</v>
      </c>
      <c r="D560" s="2">
        <f>B560*C560/100</f>
        <v>0.67249099999999995</v>
      </c>
      <c r="E560" s="3">
        <f>(D560/6)*108</f>
        <v>12.104837999999999</v>
      </c>
      <c r="F560" s="4">
        <f>(E560-B560)/E560</f>
        <v>-1.1123785382340516</v>
      </c>
    </row>
    <row r="561" spans="1:6" hidden="1" x14ac:dyDescent="0.25">
      <c r="A561" s="2" t="str">
        <f>'STATUS INVESTING'!A537</f>
        <v>TOTS3</v>
      </c>
      <c r="B561" s="2">
        <f>'STATUS INVESTING'!B537</f>
        <v>34.89</v>
      </c>
      <c r="C561" s="2">
        <f>'STATUS INVESTING'!C537</f>
        <v>0.75</v>
      </c>
      <c r="D561" s="2">
        <f>B561*C561/100</f>
        <v>0.26167499999999999</v>
      </c>
      <c r="E561" s="3">
        <f>(D561/6)*108</f>
        <v>4.7101499999999996</v>
      </c>
      <c r="F561" s="4">
        <f>(E561-B561)/E561</f>
        <v>-6.4074074074074083</v>
      </c>
    </row>
    <row r="562" spans="1:6" hidden="1" x14ac:dyDescent="0.25">
      <c r="A562" s="2" t="str">
        <f>'STATUS INVESTING'!A538</f>
        <v>TOYB3</v>
      </c>
      <c r="B562" s="2">
        <f>'STATUS INVESTING'!B538</f>
        <v>2.29</v>
      </c>
      <c r="C562" s="2">
        <f>'STATUS INVESTING'!C538</f>
        <v>0</v>
      </c>
      <c r="D562" s="2">
        <f>B562*C562/100</f>
        <v>0</v>
      </c>
      <c r="E562" s="3">
        <f>(D562/6)*108</f>
        <v>0</v>
      </c>
      <c r="F562" s="4" t="e">
        <f>(E562-B562)/E562</f>
        <v>#DIV/0!</v>
      </c>
    </row>
    <row r="563" spans="1:6" x14ac:dyDescent="0.25">
      <c r="A563" s="2" t="str">
        <f>'STATUS INVESTING'!A237</f>
        <v>EQPA3</v>
      </c>
      <c r="B563" s="2">
        <f>'STATUS INVESTING'!B237</f>
        <v>4.95</v>
      </c>
      <c r="C563" s="2">
        <f>'STATUS INVESTING'!C237</f>
        <v>6.06</v>
      </c>
      <c r="D563" s="2">
        <f>B563*C563/100</f>
        <v>0.29997000000000001</v>
      </c>
      <c r="E563" s="3">
        <f>(D563/6)*100</f>
        <v>4.9995000000000003</v>
      </c>
      <c r="F563" s="4">
        <f>(E563-B563)/E563</f>
        <v>9.9009900990099202E-3</v>
      </c>
    </row>
    <row r="564" spans="1:6" hidden="1" x14ac:dyDescent="0.25">
      <c r="A564" s="2" t="str">
        <f>'STATUS INVESTING'!A544</f>
        <v>TUPY3</v>
      </c>
      <c r="B564" s="2">
        <f>'STATUS INVESTING'!B544</f>
        <v>25.33</v>
      </c>
      <c r="C564" s="2">
        <f>'STATUS INVESTING'!C544</f>
        <v>0</v>
      </c>
      <c r="D564" s="2">
        <f>B564*C564/100</f>
        <v>0</v>
      </c>
      <c r="E564" s="3">
        <f>(D564/6)*108</f>
        <v>0</v>
      </c>
      <c r="F564" s="4" t="e">
        <f>(E564-B564)/E564</f>
        <v>#DIV/0!</v>
      </c>
    </row>
    <row r="565" spans="1:6" hidden="1" x14ac:dyDescent="0.25">
      <c r="A565" s="2" t="str">
        <f>'STATUS INVESTING'!A545</f>
        <v>TXRX3</v>
      </c>
      <c r="B565" s="2">
        <f>'STATUS INVESTING'!B545</f>
        <v>34.93</v>
      </c>
      <c r="C565" s="2">
        <f>'STATUS INVESTING'!C545</f>
        <v>0</v>
      </c>
      <c r="D565" s="2">
        <f>B565*C565/100</f>
        <v>0</v>
      </c>
      <c r="E565" s="3">
        <f>(D565/6)*108</f>
        <v>0</v>
      </c>
      <c r="F565" s="4" t="e">
        <f>(E565-B565)/E565</f>
        <v>#DIV/0!</v>
      </c>
    </row>
    <row r="566" spans="1:6" x14ac:dyDescent="0.25">
      <c r="A566" s="2" t="str">
        <f>'STATUS INVESTING'!A512</f>
        <v>SULA4</v>
      </c>
      <c r="B566" s="2">
        <f>'STATUS INVESTING'!B512</f>
        <v>10.67</v>
      </c>
      <c r="C566" s="2">
        <f>'STATUS INVESTING'!C512</f>
        <v>5.61</v>
      </c>
      <c r="D566" s="2">
        <f>B566*C566/100</f>
        <v>0.59858700000000009</v>
      </c>
      <c r="E566" s="3">
        <f>(D566/6)*108</f>
        <v>10.774566000000002</v>
      </c>
      <c r="F566" s="4">
        <f>(E566-B566)/E566</f>
        <v>9.7048920578334131E-3</v>
      </c>
    </row>
    <row r="567" spans="1:6" hidden="1" x14ac:dyDescent="0.25">
      <c r="A567" s="2" t="str">
        <f>'STATUS INVESTING'!A557</f>
        <v>VIVA3</v>
      </c>
      <c r="B567" s="2">
        <f>'STATUS INVESTING'!B557</f>
        <v>31.86</v>
      </c>
      <c r="C567" s="2">
        <f>'STATUS INVESTING'!C557</f>
        <v>0.5</v>
      </c>
      <c r="D567" s="2">
        <f t="shared" ref="D514:D573" si="1">B567*C567/100</f>
        <v>0.1593</v>
      </c>
      <c r="E567" s="3">
        <f t="shared" ref="E515:E573" si="2">(D567/6)*108</f>
        <v>2.8673999999999999</v>
      </c>
      <c r="F567" s="4">
        <f t="shared" ref="F515:F573" si="3">(E567-B567)/E567</f>
        <v>-10.111111111111111</v>
      </c>
    </row>
    <row r="568" spans="1:6" hidden="1" x14ac:dyDescent="0.25">
      <c r="A568" s="2" t="str">
        <f>'STATUS INVESTING'!A560</f>
        <v>VIVT4</v>
      </c>
      <c r="B568" s="2">
        <f>'STATUS INVESTING'!B560</f>
        <v>45.34</v>
      </c>
      <c r="C568" s="2">
        <f>'STATUS INVESTING'!C560</f>
        <v>2.09</v>
      </c>
      <c r="D568" s="2">
        <f t="shared" si="1"/>
        <v>0.94760599999999995</v>
      </c>
      <c r="E568" s="3">
        <f t="shared" si="2"/>
        <v>17.056907999999996</v>
      </c>
      <c r="F568" s="4">
        <f t="shared" si="3"/>
        <v>-1.6581605528973957</v>
      </c>
    </row>
    <row r="569" spans="1:6" hidden="1" x14ac:dyDescent="0.25">
      <c r="A569" s="2" t="str">
        <f>'STATUS INVESTING'!A561</f>
        <v>VLID3</v>
      </c>
      <c r="B569" s="2">
        <f>'STATUS INVESTING'!B561</f>
        <v>10.039999999999999</v>
      </c>
      <c r="C569" s="2">
        <f>'STATUS INVESTING'!C561</f>
        <v>0</v>
      </c>
      <c r="D569" s="2">
        <f t="shared" si="1"/>
        <v>0</v>
      </c>
      <c r="E569" s="3">
        <f t="shared" si="2"/>
        <v>0</v>
      </c>
      <c r="F569" s="4" t="e">
        <f t="shared" si="3"/>
        <v>#DIV/0!</v>
      </c>
    </row>
    <row r="570" spans="1:6" hidden="1" x14ac:dyDescent="0.25">
      <c r="A570" s="2" t="str">
        <f>'STATUS INVESTING'!A562</f>
        <v>VSPT3</v>
      </c>
      <c r="B570" s="2">
        <f>'STATUS INVESTING'!B562</f>
        <v>0</v>
      </c>
      <c r="C570" s="2">
        <f>'STATUS INVESTING'!C562</f>
        <v>0</v>
      </c>
      <c r="D570" s="2">
        <f t="shared" si="1"/>
        <v>0</v>
      </c>
      <c r="E570" s="3">
        <f t="shared" si="2"/>
        <v>0</v>
      </c>
      <c r="F570" s="4" t="e">
        <f t="shared" si="3"/>
        <v>#DIV/0!</v>
      </c>
    </row>
    <row r="571" spans="1:6" hidden="1" x14ac:dyDescent="0.25">
      <c r="A571" s="2" t="str">
        <f>'STATUS INVESTING'!A563</f>
        <v>VSPT4</v>
      </c>
      <c r="B571" s="2">
        <f>'STATUS INVESTING'!B563</f>
        <v>0</v>
      </c>
      <c r="C571" s="2">
        <f>'STATUS INVESTING'!C563</f>
        <v>0</v>
      </c>
      <c r="D571" s="2">
        <f t="shared" si="1"/>
        <v>0</v>
      </c>
      <c r="E571" s="3">
        <f t="shared" si="2"/>
        <v>0</v>
      </c>
      <c r="F571" s="4" t="e">
        <f t="shared" si="3"/>
        <v>#DIV/0!</v>
      </c>
    </row>
    <row r="572" spans="1:6" hidden="1" x14ac:dyDescent="0.25">
      <c r="A572" s="2" t="str">
        <f>'STATUS INVESTING'!A564</f>
        <v>VULC3</v>
      </c>
      <c r="B572" s="2">
        <f>'STATUS INVESTING'!B564</f>
        <v>9</v>
      </c>
      <c r="C572" s="2">
        <f>'STATUS INVESTING'!C564</f>
        <v>0</v>
      </c>
      <c r="D572" s="2">
        <f t="shared" si="1"/>
        <v>0</v>
      </c>
      <c r="E572" s="3">
        <f t="shared" si="2"/>
        <v>0</v>
      </c>
      <c r="F572" s="4" t="e">
        <f t="shared" si="3"/>
        <v>#DIV/0!</v>
      </c>
    </row>
    <row r="573" spans="1:6" hidden="1" x14ac:dyDescent="0.25">
      <c r="A573" s="2" t="str">
        <f>'STATUS INVESTING'!A566</f>
        <v>WEGE3</v>
      </c>
      <c r="B573" s="2">
        <f>'STATUS INVESTING'!B566</f>
        <v>34.22</v>
      </c>
      <c r="C573" s="2">
        <f>'STATUS INVESTING'!C566</f>
        <v>0.91</v>
      </c>
      <c r="D573" s="2">
        <f t="shared" si="1"/>
        <v>0.31140200000000001</v>
      </c>
      <c r="E573" s="3">
        <f t="shared" si="2"/>
        <v>5.6052359999999997</v>
      </c>
      <c r="F573" s="4">
        <f t="shared" si="3"/>
        <v>-5.1050061050061055</v>
      </c>
    </row>
  </sheetData>
  <autoFilter ref="A1:F573" xr:uid="{00000000-0001-0000-0000-000000000000}">
    <filterColumn colId="5">
      <customFilters>
        <customFilter operator="greaterThan" val="0"/>
      </customFilters>
    </filterColumn>
    <sortState xmlns:xlrd2="http://schemas.microsoft.com/office/spreadsheetml/2017/richdata2" ref="A3:F566">
      <sortCondition descending="1" ref="F1:F573"/>
    </sortState>
  </autoFilter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DE24-C2FF-4AD7-A9CD-CF0F037ED953}">
  <sheetPr filterMode="1"/>
  <dimension ref="A1:I573"/>
  <sheetViews>
    <sheetView topLeftCell="A23" workbookViewId="0">
      <selection activeCell="G86" sqref="A86:G88"/>
    </sheetView>
  </sheetViews>
  <sheetFormatPr defaultRowHeight="15" x14ac:dyDescent="0.25"/>
  <cols>
    <col min="2" max="2" width="12.140625" customWidth="1"/>
    <col min="6" max="6" width="15.140625" bestFit="1" customWidth="1"/>
    <col min="7" max="7" width="19.140625" bestFit="1" customWidth="1"/>
  </cols>
  <sheetData>
    <row r="1" spans="1:9" ht="23.25" x14ac:dyDescent="0.35">
      <c r="A1" t="str">
        <f>'STATUS INVESTING'!A1</f>
        <v>TICKER</v>
      </c>
      <c r="B1" t="str">
        <f>'STATUS INVESTING'!Z1</f>
        <v xml:space="preserve"> LIQUIDEZ MEDIA DIARIA</v>
      </c>
      <c r="C1" t="str">
        <f>'STATUS INVESTING'!B1</f>
        <v>PRECO</v>
      </c>
      <c r="D1" t="str">
        <f>'STATUS INVESTING'!AB1</f>
        <v xml:space="preserve"> LPA</v>
      </c>
      <c r="E1" t="str">
        <f>'STATUS INVESTING'!AA1</f>
        <v xml:space="preserve"> VPA</v>
      </c>
      <c r="F1" t="s">
        <v>607</v>
      </c>
      <c r="G1" t="s">
        <v>608</v>
      </c>
      <c r="I1" s="8" t="s">
        <v>609</v>
      </c>
    </row>
    <row r="2" spans="1:9" hidden="1" x14ac:dyDescent="0.25">
      <c r="A2" t="str">
        <f>'STATUS INVESTING'!A2</f>
        <v>AALR3</v>
      </c>
      <c r="B2">
        <f>'STATUS INVESTING'!Z2</f>
        <v>18345947.629999999</v>
      </c>
      <c r="C2">
        <f>'STATUS INVESTING'!B2</f>
        <v>12.54</v>
      </c>
      <c r="D2">
        <f>'STATUS INVESTING'!AB2</f>
        <v>-0.55000000000000004</v>
      </c>
      <c r="E2">
        <f>'STATUS INVESTING'!AA2</f>
        <v>10.15</v>
      </c>
      <c r="F2" s="3" t="e">
        <f>SQRT(22.5*D2*E2)</f>
        <v>#NUM!</v>
      </c>
      <c r="G2" s="7" t="e">
        <f>(F2-C2)/F2</f>
        <v>#NUM!</v>
      </c>
    </row>
    <row r="3" spans="1:9" hidden="1" x14ac:dyDescent="0.25">
      <c r="A3" t="str">
        <f>'STATUS INVESTING'!A400</f>
        <v>ODER4</v>
      </c>
      <c r="B3">
        <f>'STATUS INVESTING'!Z400</f>
        <v>37500</v>
      </c>
      <c r="C3">
        <f>'STATUS INVESTING'!B400</f>
        <v>1.6</v>
      </c>
      <c r="D3">
        <f>'STATUS INVESTING'!AB400</f>
        <v>10.52</v>
      </c>
      <c r="E3">
        <f>'STATUS INVESTING'!AA400</f>
        <v>26.23</v>
      </c>
      <c r="F3" s="3">
        <f>SQRT(22.5*D3*E3)</f>
        <v>78.794930039946095</v>
      </c>
      <c r="G3" s="4">
        <f>(F3-C3)/F3</f>
        <v>0.97969412500031594</v>
      </c>
    </row>
    <row r="4" spans="1:9" x14ac:dyDescent="0.25">
      <c r="A4" t="str">
        <f>'STATUS INVESTING'!A280</f>
        <v>GPIV33</v>
      </c>
      <c r="B4">
        <f>'STATUS INVESTING'!Z280</f>
        <v>1058009.29</v>
      </c>
      <c r="C4">
        <f>'STATUS INVESTING'!B280</f>
        <v>5.0999999999999996</v>
      </c>
      <c r="D4">
        <f>'STATUS INVESTING'!AB280</f>
        <v>1.05</v>
      </c>
      <c r="E4">
        <f>'STATUS INVESTING'!AA280</f>
        <v>19.829999999999998</v>
      </c>
      <c r="F4" s="3">
        <f>SQRT(22.5*D4*E4)</f>
        <v>21.644485440869229</v>
      </c>
      <c r="G4" s="4">
        <f>(F4-C4)/F4</f>
        <v>0.76437416292788596</v>
      </c>
    </row>
    <row r="5" spans="1:9" hidden="1" x14ac:dyDescent="0.25">
      <c r="A5" t="str">
        <f>'STATUS INVESTING'!A5</f>
        <v>ADHM3</v>
      </c>
      <c r="B5">
        <f>'STATUS INVESTING'!Z5</f>
        <v>94201.44</v>
      </c>
      <c r="C5">
        <f>'STATUS INVESTING'!B5</f>
        <v>1.56</v>
      </c>
      <c r="D5">
        <f>'STATUS INVESTING'!AB5</f>
        <v>-0.38</v>
      </c>
      <c r="E5">
        <f>'STATUS INVESTING'!AA5</f>
        <v>-1.21</v>
      </c>
      <c r="F5" s="3">
        <f>SQRT(22.5*D5*E5)</f>
        <v>3.2164421337869582</v>
      </c>
      <c r="G5" s="4">
        <f>(F5-C5)/F5</f>
        <v>0.51499205174156348</v>
      </c>
    </row>
    <row r="6" spans="1:9" hidden="1" x14ac:dyDescent="0.25">
      <c r="A6" t="str">
        <f>'STATUS INVESTING'!A380</f>
        <v>MTIG4</v>
      </c>
      <c r="B6">
        <f>'STATUS INVESTING'!Z380</f>
        <v>16964.669999999998</v>
      </c>
      <c r="C6">
        <f>'STATUS INVESTING'!B380</f>
        <v>51</v>
      </c>
      <c r="D6">
        <f>'STATUS INVESTING'!AB380</f>
        <v>11.78</v>
      </c>
      <c r="E6">
        <f>'STATUS INVESTING'!AA380</f>
        <v>159.6</v>
      </c>
      <c r="F6" s="3">
        <f>SQRT(22.5*D6*E6)</f>
        <v>205.67445150042337</v>
      </c>
      <c r="G6" s="4">
        <f>(F6-C6)/F6</f>
        <v>0.75203531781440036</v>
      </c>
    </row>
    <row r="7" spans="1:9" hidden="1" x14ac:dyDescent="0.25">
      <c r="A7" t="str">
        <f>'STATUS INVESTING'!A7</f>
        <v>AESB3</v>
      </c>
      <c r="B7">
        <f>'STATUS INVESTING'!Z7</f>
        <v>16281718.039999999</v>
      </c>
      <c r="C7">
        <f>'STATUS INVESTING'!B7</f>
        <v>14.46</v>
      </c>
      <c r="D7">
        <f>'STATUS INVESTING'!AB7</f>
        <v>0</v>
      </c>
      <c r="E7">
        <f>'STATUS INVESTING'!AA7</f>
        <v>4.6900000000000004</v>
      </c>
      <c r="F7" s="3">
        <f>SQRT(22.5*D7*E7)</f>
        <v>0</v>
      </c>
      <c r="G7" s="7" t="e">
        <f>(F7-C7)/F7</f>
        <v>#DIV/0!</v>
      </c>
    </row>
    <row r="8" spans="1:9" hidden="1" x14ac:dyDescent="0.25">
      <c r="A8" t="str">
        <f>'STATUS INVESTING'!A41</f>
        <v>BAZA3</v>
      </c>
      <c r="B8">
        <f>'STATUS INVESTING'!Z41</f>
        <v>125884.68</v>
      </c>
      <c r="C8">
        <f>'STATUS INVESTING'!B41</f>
        <v>41</v>
      </c>
      <c r="D8">
        <f>'STATUS INVESTING'!AB41</f>
        <v>11.4</v>
      </c>
      <c r="E8">
        <f>'STATUS INVESTING'!AA41</f>
        <v>84</v>
      </c>
      <c r="F8" s="3">
        <f>SQRT(22.5*D8*E8)</f>
        <v>146.78555787270082</v>
      </c>
      <c r="G8" s="4">
        <f>(F8-C8)/F8</f>
        <v>0.72068096756796007</v>
      </c>
    </row>
    <row r="9" spans="1:9" hidden="1" x14ac:dyDescent="0.25">
      <c r="A9" t="str">
        <f>'STATUS INVESTING'!A126</f>
        <v>CEBR5</v>
      </c>
      <c r="B9">
        <f>'STATUS INVESTING'!Z126</f>
        <v>148309.73000000001</v>
      </c>
      <c r="C9">
        <f>'STATUS INVESTING'!B126</f>
        <v>191</v>
      </c>
      <c r="D9">
        <f>'STATUS INVESTING'!AB126</f>
        <v>109.95</v>
      </c>
      <c r="E9">
        <f>'STATUS INVESTING'!AA126</f>
        <v>128.72</v>
      </c>
      <c r="F9" s="3">
        <f>SQRT(22.5*D9*E9)</f>
        <v>564.30239233942643</v>
      </c>
      <c r="G9" s="4">
        <f>(F9-C9)/F9</f>
        <v>0.66152899120598807</v>
      </c>
    </row>
    <row r="10" spans="1:9" hidden="1" x14ac:dyDescent="0.25">
      <c r="A10" t="str">
        <f>'STATUS INVESTING'!A10</f>
        <v>AHEB3</v>
      </c>
      <c r="B10">
        <f>'STATUS INVESTING'!Z10</f>
        <v>32329.23</v>
      </c>
      <c r="C10">
        <f>'STATUS INVESTING'!B10</f>
        <v>23.83</v>
      </c>
      <c r="D10">
        <f>'STATUS INVESTING'!AB10</f>
        <v>-5.51</v>
      </c>
      <c r="E10">
        <f>'STATUS INVESTING'!AA10</f>
        <v>-2.93</v>
      </c>
      <c r="F10" s="3">
        <f>SQRT(22.5*D10*E10)</f>
        <v>19.059033291329339</v>
      </c>
      <c r="G10" s="4">
        <f>(F10-C10)/F10</f>
        <v>-0.2503257450545065</v>
      </c>
    </row>
    <row r="11" spans="1:9" hidden="1" x14ac:dyDescent="0.25">
      <c r="A11" t="str">
        <f>'STATUS INVESTING'!A11</f>
        <v>AHEB5</v>
      </c>
      <c r="B11">
        <f>'STATUS INVESTING'!Z11</f>
        <v>7967.75</v>
      </c>
      <c r="C11">
        <f>'STATUS INVESTING'!B11</f>
        <v>20.010000000000002</v>
      </c>
      <c r="D11">
        <f>'STATUS INVESTING'!AB11</f>
        <v>-5.51</v>
      </c>
      <c r="E11">
        <f>'STATUS INVESTING'!AA11</f>
        <v>-2.93</v>
      </c>
      <c r="F11" s="3">
        <f>SQRT(22.5*D11*E11)</f>
        <v>19.059033291329339</v>
      </c>
      <c r="G11" s="4">
        <f>(F11-C11)/F11</f>
        <v>-4.9895852225794304E-2</v>
      </c>
    </row>
    <row r="12" spans="1:9" hidden="1" x14ac:dyDescent="0.25">
      <c r="A12" t="str">
        <f>'STATUS INVESTING'!A12</f>
        <v>AHEB6</v>
      </c>
      <c r="B12">
        <f>'STATUS INVESTING'!Z12</f>
        <v>6699.75</v>
      </c>
      <c r="C12">
        <f>'STATUS INVESTING'!B12</f>
        <v>35.99</v>
      </c>
      <c r="D12">
        <f>'STATUS INVESTING'!AB12</f>
        <v>-5.51</v>
      </c>
      <c r="E12">
        <f>'STATUS INVESTING'!AA12</f>
        <v>-2.93</v>
      </c>
      <c r="F12" s="3">
        <f>SQRT(22.5*D12*E12)</f>
        <v>19.059033291329339</v>
      </c>
      <c r="G12" s="4">
        <f>(F12-C12)/F12</f>
        <v>-0.88834341437313025</v>
      </c>
    </row>
    <row r="13" spans="1:9" hidden="1" x14ac:dyDescent="0.25">
      <c r="A13" t="str">
        <f>'STATUS INVESTING'!A127</f>
        <v>CEBR6</v>
      </c>
      <c r="B13">
        <f>'STATUS INVESTING'!Z127</f>
        <v>380924.9</v>
      </c>
      <c r="C13">
        <f>'STATUS INVESTING'!B127</f>
        <v>192.96</v>
      </c>
      <c r="D13">
        <f>'STATUS INVESTING'!AB127</f>
        <v>109.95</v>
      </c>
      <c r="E13">
        <f>'STATUS INVESTING'!AA127</f>
        <v>128.72</v>
      </c>
      <c r="F13" s="3">
        <f>SQRT(22.5*D13*E13)</f>
        <v>564.30239233942643</v>
      </c>
      <c r="G13" s="4">
        <f>(F13-C13)/F13</f>
        <v>0.65805567614192373</v>
      </c>
    </row>
    <row r="14" spans="1:9" hidden="1" x14ac:dyDescent="0.25">
      <c r="A14" t="str">
        <f>'STATUS INVESTING'!A125</f>
        <v>CEBR3</v>
      </c>
      <c r="B14">
        <f>'STATUS INVESTING'!Z125</f>
        <v>619667.13</v>
      </c>
      <c r="C14">
        <f>'STATUS INVESTING'!B125</f>
        <v>193</v>
      </c>
      <c r="D14">
        <f>'STATUS INVESTING'!AB125</f>
        <v>109.95</v>
      </c>
      <c r="E14">
        <f>'STATUS INVESTING'!AA125</f>
        <v>128.72</v>
      </c>
      <c r="F14" s="3">
        <f>SQRT(22.5*D14*E14)</f>
        <v>564.30239233942643</v>
      </c>
      <c r="G14" s="4">
        <f>(F14-C14)/F14</f>
        <v>0.65798479216102457</v>
      </c>
    </row>
    <row r="15" spans="1:9" hidden="1" x14ac:dyDescent="0.25">
      <c r="A15" t="str">
        <f>'STATUS INVESTING'!A417</f>
        <v>PEAB3</v>
      </c>
      <c r="B15">
        <f>'STATUS INVESTING'!Z417</f>
        <v>81219.63</v>
      </c>
      <c r="C15">
        <f>'STATUS INVESTING'!B417</f>
        <v>69.099999999999994</v>
      </c>
      <c r="D15">
        <f>'STATUS INVESTING'!AB417</f>
        <v>37.130000000000003</v>
      </c>
      <c r="E15">
        <f>'STATUS INVESTING'!AA417</f>
        <v>44.18</v>
      </c>
      <c r="F15" s="3">
        <f>SQRT(22.5*D15*E15)</f>
        <v>192.11735085618895</v>
      </c>
      <c r="G15" s="4">
        <f>(F15-C15)/F15</f>
        <v>0.64032400149153956</v>
      </c>
    </row>
    <row r="16" spans="1:9" hidden="1" x14ac:dyDescent="0.25">
      <c r="A16" t="str">
        <f>'STATUS INVESTING'!A16</f>
        <v>ALPK3</v>
      </c>
      <c r="B16">
        <f>'STATUS INVESTING'!Z16</f>
        <v>242061.21</v>
      </c>
      <c r="C16">
        <f>'STATUS INVESTING'!B16</f>
        <v>8.44</v>
      </c>
      <c r="D16">
        <f>'STATUS INVESTING'!AB16</f>
        <v>-1.0900000000000001</v>
      </c>
      <c r="E16">
        <f>'STATUS INVESTING'!AA16</f>
        <v>3.17</v>
      </c>
      <c r="F16" s="3" t="e">
        <f>SQRT(22.5*D16*E16)</f>
        <v>#NUM!</v>
      </c>
      <c r="G16" s="7" t="e">
        <f>(F16-C16)/F16</f>
        <v>#NUM!</v>
      </c>
    </row>
    <row r="17" spans="1:7" hidden="1" x14ac:dyDescent="0.25">
      <c r="A17" t="str">
        <f>'STATUS INVESTING'!A418</f>
        <v>PEAB4</v>
      </c>
      <c r="B17">
        <f>'STATUS INVESTING'!Z418</f>
        <v>36535</v>
      </c>
      <c r="C17">
        <f>'STATUS INVESTING'!B418</f>
        <v>70</v>
      </c>
      <c r="D17">
        <f>'STATUS INVESTING'!AB418</f>
        <v>37.130000000000003</v>
      </c>
      <c r="E17">
        <f>'STATUS INVESTING'!AA418</f>
        <v>44.18</v>
      </c>
      <c r="F17" s="3">
        <f>SQRT(22.5*D17*E17)</f>
        <v>192.11735085618895</v>
      </c>
      <c r="G17" s="4">
        <f>(F17-C17)/F17</f>
        <v>0.63563936475264493</v>
      </c>
    </row>
    <row r="18" spans="1:7" x14ac:dyDescent="0.25">
      <c r="A18" t="str">
        <f>'STATUS INVESTING'!A163</f>
        <v>CPLE3</v>
      </c>
      <c r="B18">
        <f>'STATUS INVESTING'!Z163</f>
        <v>11150917.130000001</v>
      </c>
      <c r="C18">
        <f>'STATUS INVESTING'!B163</f>
        <v>5.76</v>
      </c>
      <c r="D18">
        <f>'STATUS INVESTING'!AB163</f>
        <v>1.53</v>
      </c>
      <c r="E18">
        <f>'STATUS INVESTING'!AA163</f>
        <v>7.03</v>
      </c>
      <c r="F18" s="3">
        <f>SQRT(22.5*D18*E18)</f>
        <v>15.55659827854406</v>
      </c>
      <c r="G18" s="4">
        <f>(F18-C18)/F18</f>
        <v>0.62973910511372555</v>
      </c>
    </row>
    <row r="19" spans="1:7" x14ac:dyDescent="0.25">
      <c r="A19" t="str">
        <f>'STATUS INVESTING'!A540</f>
        <v>TPIS3</v>
      </c>
      <c r="B19">
        <f>'STATUS INVESTING'!Z540</f>
        <v>23358397.329999998</v>
      </c>
      <c r="C19">
        <f>'STATUS INVESTING'!B540</f>
        <v>3.67</v>
      </c>
      <c r="D19">
        <f>'STATUS INVESTING'!AB540</f>
        <v>0.88</v>
      </c>
      <c r="E19">
        <f>'STATUS INVESTING'!AA540</f>
        <v>4.82</v>
      </c>
      <c r="F19" s="3">
        <f>SQRT(22.5*D19*E19)</f>
        <v>9.7691350691860137</v>
      </c>
      <c r="G19" s="4">
        <f>(F19-C19)/F19</f>
        <v>0.62432702854360345</v>
      </c>
    </row>
    <row r="20" spans="1:7" hidden="1" x14ac:dyDescent="0.25">
      <c r="A20" t="str">
        <f>'STATUS INVESTING'!A201</f>
        <v>DOHL4</v>
      </c>
      <c r="B20">
        <f>'STATUS INVESTING'!Z201</f>
        <v>267850.58</v>
      </c>
      <c r="C20">
        <f>'STATUS INVESTING'!B201</f>
        <v>6.6</v>
      </c>
      <c r="D20">
        <f>'STATUS INVESTING'!AB201</f>
        <v>1.37</v>
      </c>
      <c r="E20">
        <f>'STATUS INVESTING'!AA201</f>
        <v>8.8800000000000008</v>
      </c>
      <c r="F20" s="3">
        <f>SQRT(22.5*D20*E20)</f>
        <v>16.54466681441485</v>
      </c>
      <c r="G20" s="4">
        <f>(F20-C20)/F20</f>
        <v>0.60107990846635684</v>
      </c>
    </row>
    <row r="21" spans="1:7" hidden="1" x14ac:dyDescent="0.25">
      <c r="A21" t="str">
        <f>'STATUS INVESTING'!A21</f>
        <v>AMAR3</v>
      </c>
      <c r="B21">
        <f>'STATUS INVESTING'!Z21</f>
        <v>56367867.079999998</v>
      </c>
      <c r="C21">
        <f>'STATUS INVESTING'!B21</f>
        <v>8.23</v>
      </c>
      <c r="D21">
        <f>'STATUS INVESTING'!AB21</f>
        <v>0</v>
      </c>
      <c r="E21">
        <f>'STATUS INVESTING'!AA21</f>
        <v>3.61</v>
      </c>
      <c r="F21" s="3">
        <f>SQRT(22.5*D21*E21)</f>
        <v>0</v>
      </c>
      <c r="G21" s="7" t="e">
        <f>(F21-C21)/F21</f>
        <v>#DIV/0!</v>
      </c>
    </row>
    <row r="22" spans="1:7" x14ac:dyDescent="0.25">
      <c r="A22" t="str">
        <f>'STATUS INVESTING'!A162</f>
        <v>CPLE11</v>
      </c>
      <c r="B22">
        <f>'STATUS INVESTING'!Z162</f>
        <v>27115877.920000002</v>
      </c>
      <c r="C22">
        <f>'STATUS INVESTING'!B162</f>
        <v>31.23</v>
      </c>
      <c r="D22">
        <f>'STATUS INVESTING'!AB162</f>
        <v>7.63</v>
      </c>
      <c r="E22">
        <f>'STATUS INVESTING'!AA162</f>
        <v>35.15</v>
      </c>
      <c r="F22" s="3">
        <f>SQRT(22.5*D22*E22)</f>
        <v>77.681247737146961</v>
      </c>
      <c r="G22" s="4">
        <f>(F22-C22)/F22</f>
        <v>0.59797247199640557</v>
      </c>
    </row>
    <row r="23" spans="1:7" x14ac:dyDescent="0.25">
      <c r="A23" t="str">
        <f>'STATUS INVESTING'!A413</f>
        <v>PCAR3</v>
      </c>
      <c r="B23">
        <f>'STATUS INVESTING'!Z413</f>
        <v>144300368.03999999</v>
      </c>
      <c r="C23">
        <f>'STATUS INVESTING'!B413</f>
        <v>41.75</v>
      </c>
      <c r="D23">
        <f>'STATUS INVESTING'!AB413</f>
        <v>9.01</v>
      </c>
      <c r="E23">
        <f>'STATUS INVESTING'!AA413</f>
        <v>52.09</v>
      </c>
      <c r="F23" s="3">
        <f>SQRT(22.5*D23*E23)</f>
        <v>102.7615942363683</v>
      </c>
      <c r="G23" s="4">
        <f>(F23-C23)/F23</f>
        <v>0.59371981030220056</v>
      </c>
    </row>
    <row r="24" spans="1:7" x14ac:dyDescent="0.25">
      <c r="A24" t="str">
        <f>'STATUS INVESTING'!A165</f>
        <v>CPLE6</v>
      </c>
      <c r="B24">
        <f>'STATUS INVESTING'!Z165</f>
        <v>56829672.880000003</v>
      </c>
      <c r="C24">
        <f>'STATUS INVESTING'!B165</f>
        <v>6.43</v>
      </c>
      <c r="D24">
        <f>'STATUS INVESTING'!AB165</f>
        <v>1.53</v>
      </c>
      <c r="E24">
        <f>'STATUS INVESTING'!AA165</f>
        <v>7.03</v>
      </c>
      <c r="F24" s="3">
        <f>SQRT(22.5*D24*E24)</f>
        <v>15.55659827854406</v>
      </c>
      <c r="G24" s="4">
        <f>(F24-C24)/F24</f>
        <v>0.58667056352105129</v>
      </c>
    </row>
    <row r="25" spans="1:7" hidden="1" x14ac:dyDescent="0.25">
      <c r="A25" t="str">
        <f>'STATUS INVESTING'!A25</f>
        <v>APTI3</v>
      </c>
      <c r="B25">
        <f>'STATUS INVESTING'!Z25</f>
        <v>0</v>
      </c>
      <c r="C25">
        <f>'STATUS INVESTING'!B25</f>
        <v>197.64</v>
      </c>
      <c r="D25">
        <f>'STATUS INVESTING'!AB25</f>
        <v>2771.98</v>
      </c>
      <c r="E25">
        <f>'STATUS INVESTING'!AA25</f>
        <v>13700.51</v>
      </c>
      <c r="F25" s="3">
        <f>SQRT(22.5*D25*E25)</f>
        <v>29231.740342827692</v>
      </c>
      <c r="G25" s="4">
        <f>(F25-C25)/F25</f>
        <v>0.99323885619938834</v>
      </c>
    </row>
    <row r="26" spans="1:7" hidden="1" x14ac:dyDescent="0.25">
      <c r="A26" t="str">
        <f>'STATUS INVESTING'!A26</f>
        <v>APTI4</v>
      </c>
      <c r="B26">
        <f>'STATUS INVESTING'!Z26</f>
        <v>0</v>
      </c>
      <c r="C26">
        <f>'STATUS INVESTING'!B26</f>
        <v>3500</v>
      </c>
      <c r="D26">
        <f>'STATUS INVESTING'!AB26</f>
        <v>2771.98</v>
      </c>
      <c r="E26">
        <f>'STATUS INVESTING'!AA26</f>
        <v>13700.51</v>
      </c>
      <c r="F26" s="3">
        <f>SQRT(22.5*D26*E26)</f>
        <v>29231.740342827692</v>
      </c>
      <c r="G26" s="4">
        <f>(F26-C26)/F26</f>
        <v>0.88026713569044268</v>
      </c>
    </row>
    <row r="27" spans="1:7" hidden="1" x14ac:dyDescent="0.25">
      <c r="A27" t="str">
        <f>'STATUS INVESTING'!A93</f>
        <v>BRIV4</v>
      </c>
      <c r="B27">
        <f>'STATUS INVESTING'!Z93</f>
        <v>32503.7</v>
      </c>
      <c r="C27">
        <f>'STATUS INVESTING'!B93</f>
        <v>8.6999999999999993</v>
      </c>
      <c r="D27">
        <f>'STATUS INVESTING'!AB93</f>
        <v>0.9</v>
      </c>
      <c r="E27">
        <f>'STATUS INVESTING'!AA93</f>
        <v>17.46</v>
      </c>
      <c r="F27" s="3">
        <f>SQRT(22.5*D27*E27)</f>
        <v>18.803324174198561</v>
      </c>
      <c r="G27" s="4">
        <f>(F27-C27)/F27</f>
        <v>0.53731585333523546</v>
      </c>
    </row>
    <row r="28" spans="1:7" x14ac:dyDescent="0.25">
      <c r="A28" t="str">
        <f>'STATUS INVESTING'!A141</f>
        <v>CESP6</v>
      </c>
      <c r="B28">
        <f>'STATUS INVESTING'!Z141</f>
        <v>53179945.75</v>
      </c>
      <c r="C28">
        <f>'STATUS INVESTING'!B141</f>
        <v>23.9</v>
      </c>
      <c r="D28">
        <f>'STATUS INVESTING'!AB141</f>
        <v>5.47</v>
      </c>
      <c r="E28">
        <f>'STATUS INVESTING'!AA141</f>
        <v>21.53</v>
      </c>
      <c r="F28" s="3">
        <f>SQRT(22.5*D28*E28)</f>
        <v>51.476254234355473</v>
      </c>
      <c r="G28" s="4">
        <f>(F28-C28)/F28</f>
        <v>0.53570825314540782</v>
      </c>
    </row>
    <row r="29" spans="1:7" hidden="1" x14ac:dyDescent="0.25">
      <c r="A29" t="str">
        <f>'STATUS INVESTING'!A29</f>
        <v>ATMP3</v>
      </c>
      <c r="B29">
        <f>'STATUS INVESTING'!Z29</f>
        <v>3073499.29</v>
      </c>
      <c r="C29">
        <f>'STATUS INVESTING'!B29</f>
        <v>9.6999999999999993</v>
      </c>
      <c r="D29">
        <f>'STATUS INVESTING'!AB29</f>
        <v>-6.54</v>
      </c>
      <c r="E29">
        <f>'STATUS INVESTING'!AA29</f>
        <v>5.35</v>
      </c>
      <c r="F29" s="3" t="e">
        <f>SQRT(22.5*D29*E29)</f>
        <v>#NUM!</v>
      </c>
      <c r="G29" s="7" t="e">
        <f>(F29-C29)/F29</f>
        <v>#NUM!</v>
      </c>
    </row>
    <row r="30" spans="1:7" x14ac:dyDescent="0.25">
      <c r="A30" t="str">
        <f>'STATUS INVESTING'!A247</f>
        <v>EUCA4</v>
      </c>
      <c r="B30">
        <f>'STATUS INVESTING'!Z247</f>
        <v>4708052.5</v>
      </c>
      <c r="C30">
        <f>'STATUS INVESTING'!B247</f>
        <v>11.38</v>
      </c>
      <c r="D30">
        <f>'STATUS INVESTING'!AB247</f>
        <v>1.56</v>
      </c>
      <c r="E30">
        <f>'STATUS INVESTING'!AA247</f>
        <v>16.7</v>
      </c>
      <c r="F30" s="3">
        <f>SQRT(22.5*D30*E30)</f>
        <v>24.210947936832213</v>
      </c>
      <c r="G30" s="4">
        <f>(F30-C30)/F30</f>
        <v>0.52996470730137912</v>
      </c>
    </row>
    <row r="31" spans="1:7" hidden="1" x14ac:dyDescent="0.25">
      <c r="A31" t="str">
        <f>'STATUS INVESTING'!A56</f>
        <v>BGIP4</v>
      </c>
      <c r="B31">
        <f>'STATUS INVESTING'!Z56</f>
        <v>32096.86</v>
      </c>
      <c r="C31">
        <f>'STATUS INVESTING'!B56</f>
        <v>26</v>
      </c>
      <c r="D31">
        <f>'STATUS INVESTING'!AB56</f>
        <v>4.03</v>
      </c>
      <c r="E31">
        <f>'STATUS INVESTING'!AA56</f>
        <v>33.299999999999997</v>
      </c>
      <c r="F31" s="3">
        <f>SQRT(22.5*D31*E31)</f>
        <v>54.949772520002298</v>
      </c>
      <c r="G31" s="4">
        <f>(F31-C31)/F31</f>
        <v>0.52684062539957333</v>
      </c>
    </row>
    <row r="32" spans="1:7" hidden="1" x14ac:dyDescent="0.25">
      <c r="A32" t="str">
        <f>'STATUS INVESTING'!A32</f>
        <v>AVLL3</v>
      </c>
      <c r="B32">
        <f>'STATUS INVESTING'!Z32</f>
        <v>127044.5</v>
      </c>
      <c r="C32">
        <f>'STATUS INVESTING'!B32</f>
        <v>25.9</v>
      </c>
      <c r="D32">
        <f>'STATUS INVESTING'!AB32</f>
        <v>-14.65</v>
      </c>
      <c r="E32">
        <f>'STATUS INVESTING'!AA32</f>
        <v>14.46</v>
      </c>
      <c r="F32" s="3" t="e">
        <f>SQRT(22.5*D32*E32)</f>
        <v>#NUM!</v>
      </c>
      <c r="G32" s="7" t="e">
        <f>(F32-C32)/F32</f>
        <v>#NUM!</v>
      </c>
    </row>
    <row r="33" spans="1:7" hidden="1" x14ac:dyDescent="0.25">
      <c r="A33" t="str">
        <f>'STATUS INVESTING'!A33</f>
        <v>AZEV3</v>
      </c>
      <c r="B33">
        <f>'STATUS INVESTING'!Z33</f>
        <v>1456664.71</v>
      </c>
      <c r="C33">
        <f>'STATUS INVESTING'!B33</f>
        <v>9.6</v>
      </c>
      <c r="D33">
        <f>'STATUS INVESTING'!AB33</f>
        <v>7.33</v>
      </c>
      <c r="E33">
        <f>'STATUS INVESTING'!AA33</f>
        <v>-3.28</v>
      </c>
      <c r="F33" s="3" t="e">
        <f>SQRT(22.5*D33*E33)</f>
        <v>#NUM!</v>
      </c>
      <c r="G33" s="7" t="e">
        <f>(F33-C33)/F33</f>
        <v>#NUM!</v>
      </c>
    </row>
    <row r="34" spans="1:7" hidden="1" x14ac:dyDescent="0.25">
      <c r="A34" t="str">
        <f>'STATUS INVESTING'!A34</f>
        <v>AZEV4</v>
      </c>
      <c r="B34">
        <f>'STATUS INVESTING'!Z34</f>
        <v>4609824.38</v>
      </c>
      <c r="C34">
        <f>'STATUS INVESTING'!B34</f>
        <v>9</v>
      </c>
      <c r="D34">
        <f>'STATUS INVESTING'!AB34</f>
        <v>7.33</v>
      </c>
      <c r="E34">
        <f>'STATUS INVESTING'!AA34</f>
        <v>-3.28</v>
      </c>
      <c r="F34" s="3" t="e">
        <f>SQRT(22.5*D34*E34)</f>
        <v>#NUM!</v>
      </c>
      <c r="G34" s="7" t="e">
        <f>(F34-C34)/F34</f>
        <v>#NUM!</v>
      </c>
    </row>
    <row r="35" spans="1:7" hidden="1" x14ac:dyDescent="0.25">
      <c r="A35" t="str">
        <f>'STATUS INVESTING'!A35</f>
        <v>AZUL4</v>
      </c>
      <c r="B35">
        <f>'STATUS INVESTING'!Z35</f>
        <v>302221693.92000002</v>
      </c>
      <c r="C35">
        <f>'STATUS INVESTING'!B35</f>
        <v>44.71</v>
      </c>
      <c r="D35">
        <f>'STATUS INVESTING'!AB35</f>
        <v>-5.92</v>
      </c>
      <c r="E35">
        <f>'STATUS INVESTING'!AA35</f>
        <v>-13.39</v>
      </c>
      <c r="F35" s="3">
        <f>SQRT(22.5*D35*E35)</f>
        <v>42.232073119845772</v>
      </c>
      <c r="G35" s="4">
        <f>(F35-C35)/F35</f>
        <v>-5.8674052612155497E-2</v>
      </c>
    </row>
    <row r="36" spans="1:7" hidden="1" x14ac:dyDescent="0.25">
      <c r="A36" t="str">
        <f>'STATUS INVESTING'!A70</f>
        <v>BNBR3</v>
      </c>
      <c r="B36">
        <f>'STATUS INVESTING'!Z70</f>
        <v>32091</v>
      </c>
      <c r="C36">
        <f>'STATUS INVESTING'!B70</f>
        <v>69.010000000000005</v>
      </c>
      <c r="D36">
        <f>'STATUS INVESTING'!AB70</f>
        <v>12.37</v>
      </c>
      <c r="E36">
        <f>'STATUS INVESTING'!AA70</f>
        <v>75.66</v>
      </c>
      <c r="F36" s="3">
        <f>SQRT(22.5*D36*E36)</f>
        <v>145.1139879542975</v>
      </c>
      <c r="G36" s="4">
        <f>(F36-C36)/F36</f>
        <v>0.52444281235152768</v>
      </c>
    </row>
    <row r="37" spans="1:7" hidden="1" x14ac:dyDescent="0.25">
      <c r="A37" t="str">
        <f>'STATUS INVESTING'!A37</f>
        <v>BAHI3</v>
      </c>
      <c r="B37">
        <f>'STATUS INVESTING'!Z37</f>
        <v>67130.259999999995</v>
      </c>
      <c r="C37">
        <f>'STATUS INVESTING'!B37</f>
        <v>74.599999999999994</v>
      </c>
      <c r="D37">
        <f>'STATUS INVESTING'!AB37</f>
        <v>-16.43</v>
      </c>
      <c r="E37">
        <f>'STATUS INVESTING'!AA37</f>
        <v>73.48</v>
      </c>
      <c r="F37" s="3" t="e">
        <f>SQRT(22.5*D37*E37)</f>
        <v>#NUM!</v>
      </c>
      <c r="G37" s="7" t="e">
        <f>(F37-C37)/F37</f>
        <v>#NUM!</v>
      </c>
    </row>
    <row r="38" spans="1:7" x14ac:dyDescent="0.25">
      <c r="A38" t="str">
        <f>'STATUS INVESTING'!A102</f>
        <v>BRSR6</v>
      </c>
      <c r="B38">
        <f>'STATUS INVESTING'!Z102</f>
        <v>22281647.129999999</v>
      </c>
      <c r="C38">
        <f>'STATUS INVESTING'!B102</f>
        <v>14.23</v>
      </c>
      <c r="D38">
        <f>'STATUS INVESTING'!AB102</f>
        <v>1.83</v>
      </c>
      <c r="E38">
        <f>'STATUS INVESTING'!AA102</f>
        <v>20.98</v>
      </c>
      <c r="F38" s="3">
        <f>SQRT(22.5*D38*E38)</f>
        <v>29.391350768550943</v>
      </c>
      <c r="G38" s="4">
        <f>(F38-C38)/F38</f>
        <v>0.51584395994394883</v>
      </c>
    </row>
    <row r="39" spans="1:7" x14ac:dyDescent="0.25">
      <c r="A39" t="str">
        <f>'STATUS INVESTING'!A477</f>
        <v>SAPR11</v>
      </c>
      <c r="B39">
        <f>'STATUS INVESTING'!Z477</f>
        <v>38356174.460000001</v>
      </c>
      <c r="C39">
        <f>'STATUS INVESTING'!B477</f>
        <v>20.29</v>
      </c>
      <c r="D39">
        <f>'STATUS INVESTING'!AB477</f>
        <v>3.27</v>
      </c>
      <c r="E39">
        <f>'STATUS INVESTING'!AA477</f>
        <v>23.79</v>
      </c>
      <c r="F39" s="3">
        <f>SQRT(22.5*D39*E39)</f>
        <v>41.83717545437311</v>
      </c>
      <c r="G39" s="4">
        <f>(F39-C39)/F39</f>
        <v>0.51502462153239958</v>
      </c>
    </row>
    <row r="40" spans="1:7" x14ac:dyDescent="0.25">
      <c r="A40" t="str">
        <f>'STATUS INVESTING'!A478</f>
        <v>SAPR3</v>
      </c>
      <c r="B40">
        <f>'STATUS INVESTING'!Z478</f>
        <v>3090076.29</v>
      </c>
      <c r="C40">
        <f>'STATUS INVESTING'!B478</f>
        <v>4.0599999999999996</v>
      </c>
      <c r="D40">
        <f>'STATUS INVESTING'!AB478</f>
        <v>0.65</v>
      </c>
      <c r="E40">
        <f>'STATUS INVESTING'!AA478</f>
        <v>4.76</v>
      </c>
      <c r="F40" s="3">
        <f>SQRT(22.5*D40*E40)</f>
        <v>8.3435603911040275</v>
      </c>
      <c r="G40" s="4">
        <f>(F40-C40)/F40</f>
        <v>0.51339718181595417</v>
      </c>
    </row>
    <row r="41" spans="1:7" hidden="1" x14ac:dyDescent="0.25">
      <c r="A41" t="str">
        <f>'STATUS INVESTING'!A86</f>
        <v>BRGE12</v>
      </c>
      <c r="B41">
        <f>'STATUS INVESTING'!Z86</f>
        <v>2327.33</v>
      </c>
      <c r="C41">
        <f>'STATUS INVESTING'!B86</f>
        <v>6.5</v>
      </c>
      <c r="D41">
        <f>'STATUS INVESTING'!AB86</f>
        <v>0.46</v>
      </c>
      <c r="E41">
        <f>'STATUS INVESTING'!AA86</f>
        <v>16.86</v>
      </c>
      <c r="F41" s="3">
        <f>SQRT(22.5*D41*E41)</f>
        <v>13.209882664126884</v>
      </c>
      <c r="G41" s="4">
        <f>(F41-C41)/F41</f>
        <v>0.50794415323221787</v>
      </c>
    </row>
    <row r="42" spans="1:7" x14ac:dyDescent="0.25">
      <c r="A42" t="str">
        <f>'STATUS INVESTING'!A479</f>
        <v>SAPR4</v>
      </c>
      <c r="B42">
        <f>'STATUS INVESTING'!Z479</f>
        <v>14825283.880000001</v>
      </c>
      <c r="C42">
        <f>'STATUS INVESTING'!B479</f>
        <v>4.1100000000000003</v>
      </c>
      <c r="D42">
        <f>'STATUS INVESTING'!AB479</f>
        <v>0.65</v>
      </c>
      <c r="E42">
        <f>'STATUS INVESTING'!AA479</f>
        <v>4.76</v>
      </c>
      <c r="F42" s="3">
        <f>SQRT(22.5*D42*E42)</f>
        <v>8.3435603911040275</v>
      </c>
      <c r="G42" s="7">
        <f>(F42-C42)/F42</f>
        <v>0.50740453627181559</v>
      </c>
    </row>
    <row r="43" spans="1:7" hidden="1" x14ac:dyDescent="0.25">
      <c r="A43" t="str">
        <f>'STATUS INVESTING'!A147</f>
        <v>CLSC3</v>
      </c>
      <c r="B43">
        <f>'STATUS INVESTING'!Z147</f>
        <v>107569.71</v>
      </c>
      <c r="C43">
        <f>'STATUS INVESTING'!B147</f>
        <v>70.02</v>
      </c>
      <c r="D43">
        <f>'STATUS INVESTING'!AB147</f>
        <v>14.88</v>
      </c>
      <c r="E43">
        <f>'STATUS INVESTING'!AA147</f>
        <v>56.62</v>
      </c>
      <c r="F43" s="3">
        <f>SQRT(22.5*D43*E43)</f>
        <v>137.68215570654027</v>
      </c>
      <c r="G43" s="4">
        <f>(F43-C43)/F43</f>
        <v>0.49143736426350959</v>
      </c>
    </row>
    <row r="44" spans="1:7" hidden="1" x14ac:dyDescent="0.25">
      <c r="A44" t="str">
        <f>'STATUS INVESTING'!A148</f>
        <v>CLSC4</v>
      </c>
      <c r="B44">
        <f>'STATUS INVESTING'!Z148</f>
        <v>371755.88</v>
      </c>
      <c r="C44">
        <f>'STATUS INVESTING'!B148</f>
        <v>70.3</v>
      </c>
      <c r="D44">
        <f>'STATUS INVESTING'!AB148</f>
        <v>14.88</v>
      </c>
      <c r="E44">
        <f>'STATUS INVESTING'!AA148</f>
        <v>56.62</v>
      </c>
      <c r="F44" s="3">
        <f>SQRT(22.5*D44*E44)</f>
        <v>137.68215570654027</v>
      </c>
      <c r="G44" s="4">
        <f>(F44-C44)/F44</f>
        <v>0.48940369476899059</v>
      </c>
    </row>
    <row r="45" spans="1:7" hidden="1" x14ac:dyDescent="0.25">
      <c r="A45" t="str">
        <f>'STATUS INVESTING'!A45</f>
        <v>BBML3</v>
      </c>
      <c r="B45">
        <f>'STATUS INVESTING'!Z45</f>
        <v>0</v>
      </c>
      <c r="C45">
        <f>'STATUS INVESTING'!B45</f>
        <v>3936.42</v>
      </c>
      <c r="D45">
        <f>'STATUS INVESTING'!AB45</f>
        <v>0.26</v>
      </c>
      <c r="E45">
        <f>'STATUS INVESTING'!AA45</f>
        <v>3.11</v>
      </c>
      <c r="F45" s="3">
        <f>SQRT(22.5*D45*E45)</f>
        <v>4.2653839217589784</v>
      </c>
      <c r="G45" s="4">
        <f>(F45-C45)/F45</f>
        <v>-921.87589398908813</v>
      </c>
    </row>
    <row r="46" spans="1:7" hidden="1" x14ac:dyDescent="0.25">
      <c r="A46" t="str">
        <f>'STATUS INVESTING'!A46</f>
        <v>BBRK3</v>
      </c>
      <c r="B46">
        <f>'STATUS INVESTING'!Z46</f>
        <v>3741044.33</v>
      </c>
      <c r="C46">
        <f>'STATUS INVESTING'!B46</f>
        <v>1.87</v>
      </c>
      <c r="D46">
        <f>'STATUS INVESTING'!AB46</f>
        <v>-1.67</v>
      </c>
      <c r="E46">
        <f>'STATUS INVESTING'!AA46</f>
        <v>0.69</v>
      </c>
      <c r="F46" s="3" t="e">
        <f>SQRT(22.5*D46*E46)</f>
        <v>#NUM!</v>
      </c>
      <c r="G46" s="7" t="e">
        <f>(F46-C46)/F46</f>
        <v>#NUM!</v>
      </c>
    </row>
    <row r="47" spans="1:7" hidden="1" x14ac:dyDescent="0.25">
      <c r="A47" t="str">
        <f>'STATUS INVESTING'!A170</f>
        <v>CRIV3</v>
      </c>
      <c r="B47">
        <f>'STATUS INVESTING'!Z170</f>
        <v>20293.91</v>
      </c>
      <c r="C47">
        <f>'STATUS INVESTING'!B170</f>
        <v>5.41</v>
      </c>
      <c r="D47">
        <f>'STATUS INVESTING'!AB170</f>
        <v>0.5</v>
      </c>
      <c r="E47">
        <f>'STATUS INVESTING'!AA170</f>
        <v>9.64</v>
      </c>
      <c r="F47" s="3">
        <f>SQRT(22.5*D47*E47)</f>
        <v>10.413932974625869</v>
      </c>
      <c r="G47" s="4">
        <f>(F47-C47)/F47</f>
        <v>0.48050366627269753</v>
      </c>
    </row>
    <row r="48" spans="1:7" hidden="1" x14ac:dyDescent="0.25">
      <c r="A48" t="str">
        <f>'STATUS INVESTING'!A48</f>
        <v>BDLL3</v>
      </c>
      <c r="B48">
        <f>'STATUS INVESTING'!Z48</f>
        <v>34892.29</v>
      </c>
      <c r="C48">
        <f>'STATUS INVESTING'!B48</f>
        <v>10.8</v>
      </c>
      <c r="D48">
        <f>'STATUS INVESTING'!AB48</f>
        <v>-36.78</v>
      </c>
      <c r="E48">
        <f>'STATUS INVESTING'!AA48</f>
        <v>-104.27</v>
      </c>
      <c r="F48" s="3">
        <f>SQRT(22.5*D48*E48)</f>
        <v>293.74927829698578</v>
      </c>
      <c r="G48" s="4">
        <f>(F48-C48)/F48</f>
        <v>0.96323395222411057</v>
      </c>
    </row>
    <row r="49" spans="1:7" hidden="1" x14ac:dyDescent="0.25">
      <c r="A49" t="str">
        <f>'STATUS INVESTING'!A49</f>
        <v>BDLL4</v>
      </c>
      <c r="B49">
        <f>'STATUS INVESTING'!Z49</f>
        <v>49440.46</v>
      </c>
      <c r="C49">
        <f>'STATUS INVESTING'!B49</f>
        <v>9.81</v>
      </c>
      <c r="D49">
        <f>'STATUS INVESTING'!AB49</f>
        <v>-36.78</v>
      </c>
      <c r="E49">
        <f>'STATUS INVESTING'!AA49</f>
        <v>-104.27</v>
      </c>
      <c r="F49" s="3">
        <f>SQRT(22.5*D49*E49)</f>
        <v>293.74927829698578</v>
      </c>
      <c r="G49" s="4">
        <f>(F49-C49)/F49</f>
        <v>0.96660417327023385</v>
      </c>
    </row>
    <row r="50" spans="1:7" hidden="1" x14ac:dyDescent="0.25">
      <c r="A50" t="str">
        <f>'STATUS INVESTING'!A100</f>
        <v>BRSR3</v>
      </c>
      <c r="B50">
        <f>'STATUS INVESTING'!Z100</f>
        <v>244999.79</v>
      </c>
      <c r="C50">
        <f>'STATUS INVESTING'!B100</f>
        <v>15.3</v>
      </c>
      <c r="D50">
        <f>'STATUS INVESTING'!AB100</f>
        <v>1.83</v>
      </c>
      <c r="E50">
        <f>'STATUS INVESTING'!AA100</f>
        <v>20.98</v>
      </c>
      <c r="F50" s="3">
        <f>SQRT(22.5*D50*E50)</f>
        <v>29.391350768550943</v>
      </c>
      <c r="G50" s="4">
        <f>(F50-C50)/F50</f>
        <v>0.47943869199876438</v>
      </c>
    </row>
    <row r="51" spans="1:7" x14ac:dyDescent="0.25">
      <c r="A51" t="str">
        <f>'STATUS INVESTING'!A42</f>
        <v>BBAS3</v>
      </c>
      <c r="B51">
        <f>'STATUS INVESTING'!Z42</f>
        <v>463365451.54000002</v>
      </c>
      <c r="C51">
        <f>'STATUS INVESTING'!B42</f>
        <v>35.75</v>
      </c>
      <c r="D51">
        <f>'STATUS INVESTING'!AB42</f>
        <v>4.7</v>
      </c>
      <c r="E51">
        <f>'STATUS INVESTING'!AA42</f>
        <v>44.53</v>
      </c>
      <c r="F51" s="3">
        <f>SQRT(22.5*D51*E51)</f>
        <v>68.622499954460991</v>
      </c>
      <c r="G51" s="4">
        <f>(F51-C51)/F51</f>
        <v>0.47903384423878054</v>
      </c>
    </row>
    <row r="52" spans="1:7" hidden="1" x14ac:dyDescent="0.25">
      <c r="A52" t="str">
        <f>'STATUS INVESTING'!A64</f>
        <v>BMEB4</v>
      </c>
      <c r="B52">
        <f>'STATUS INVESTING'!Z64</f>
        <v>112426.46</v>
      </c>
      <c r="C52">
        <f>'STATUS INVESTING'!B64</f>
        <v>19.100000000000001</v>
      </c>
      <c r="D52">
        <f>'STATUS INVESTING'!AB64</f>
        <v>2.96</v>
      </c>
      <c r="E52">
        <f>'STATUS INVESTING'!AA64</f>
        <v>19.82</v>
      </c>
      <c r="F52" s="3">
        <f>SQRT(22.5*D52*E52)</f>
        <v>36.331969393359344</v>
      </c>
      <c r="G52" s="4">
        <f>(F52-C52)/F52</f>
        <v>0.47429219172767867</v>
      </c>
    </row>
    <row r="53" spans="1:7" hidden="1" x14ac:dyDescent="0.25">
      <c r="A53" t="str">
        <f>'STATUS INVESTING'!A53</f>
        <v>BFRE11</v>
      </c>
      <c r="B53">
        <f>'STATUS INVESTING'!Z53</f>
        <v>0</v>
      </c>
      <c r="C53">
        <f>'STATUS INVESTING'!B53</f>
        <v>0</v>
      </c>
      <c r="D53">
        <f>'STATUS INVESTING'!AB53</f>
        <v>12220.36</v>
      </c>
      <c r="E53">
        <f>'STATUS INVESTING'!AA53</f>
        <v>259543.93</v>
      </c>
      <c r="F53" s="3">
        <f>SQRT(22.5*D53*E53)</f>
        <v>267139.86198119703</v>
      </c>
      <c r="G53" s="7">
        <f>(F53-C53)/F53</f>
        <v>1</v>
      </c>
    </row>
    <row r="54" spans="1:7" hidden="1" x14ac:dyDescent="0.25">
      <c r="A54" t="str">
        <f>'STATUS INVESTING'!A54</f>
        <v>BFRE12</v>
      </c>
      <c r="B54">
        <f>'STATUS INVESTING'!Z54</f>
        <v>0</v>
      </c>
      <c r="C54">
        <f>'STATUS INVESTING'!B54</f>
        <v>0</v>
      </c>
      <c r="D54">
        <f>'STATUS INVESTING'!AB54</f>
        <v>12220.36</v>
      </c>
      <c r="E54">
        <f>'STATUS INVESTING'!AA54</f>
        <v>259543.93</v>
      </c>
      <c r="F54" s="3">
        <f>SQRT(22.5*D54*E54)</f>
        <v>267139.86198119703</v>
      </c>
      <c r="G54" s="7">
        <f>(F54-C54)/F54</f>
        <v>1</v>
      </c>
    </row>
    <row r="55" spans="1:7" hidden="1" x14ac:dyDescent="0.25">
      <c r="A55" t="str">
        <f>'STATUS INVESTING'!A502</f>
        <v>SOND3</v>
      </c>
      <c r="B55">
        <f>'STATUS INVESTING'!Z502</f>
        <v>4020</v>
      </c>
      <c r="C55">
        <f>'STATUS INVESTING'!B502</f>
        <v>40.200000000000003</v>
      </c>
      <c r="D55">
        <f>'STATUS INVESTING'!AB502</f>
        <v>8.4700000000000006</v>
      </c>
      <c r="E55">
        <f>'STATUS INVESTING'!AA502</f>
        <v>29.46</v>
      </c>
      <c r="F55" s="3">
        <f>SQRT(22.5*D55*E55)</f>
        <v>74.928896295087654</v>
      </c>
      <c r="G55" s="4">
        <f>(F55-C55)/F55</f>
        <v>0.46349136330951773</v>
      </c>
    </row>
    <row r="56" spans="1:7" hidden="1" x14ac:dyDescent="0.25">
      <c r="A56" t="str">
        <f>'STATUS INVESTING'!A319</f>
        <v>JOPA3</v>
      </c>
      <c r="B56">
        <f>'STATUS INVESTING'!Z319</f>
        <v>17929.29</v>
      </c>
      <c r="C56">
        <f>'STATUS INVESTING'!B319</f>
        <v>32</v>
      </c>
      <c r="D56">
        <f>'STATUS INVESTING'!AB319</f>
        <v>3.09</v>
      </c>
      <c r="E56">
        <f>'STATUS INVESTING'!AA319</f>
        <v>49.82</v>
      </c>
      <c r="F56" s="3">
        <f>SQRT(22.5*D56*E56)</f>
        <v>58.853508816382387</v>
      </c>
      <c r="G56" s="4">
        <f>(F56-C56)/F56</f>
        <v>0.45627710830569002</v>
      </c>
    </row>
    <row r="57" spans="1:7" hidden="1" x14ac:dyDescent="0.25">
      <c r="A57" t="str">
        <f>'STATUS INVESTING'!A92</f>
        <v>BRIV3</v>
      </c>
      <c r="B57">
        <f>'STATUS INVESTING'!Z92</f>
        <v>28073.79</v>
      </c>
      <c r="C57">
        <f>'STATUS INVESTING'!B92</f>
        <v>10.25</v>
      </c>
      <c r="D57">
        <f>'STATUS INVESTING'!AB92</f>
        <v>0.9</v>
      </c>
      <c r="E57">
        <f>'STATUS INVESTING'!AA92</f>
        <v>17.46</v>
      </c>
      <c r="F57" s="3">
        <f>SQRT(22.5*D57*E57)</f>
        <v>18.803324174198561</v>
      </c>
      <c r="G57" s="4">
        <f>(F57-C57)/F57</f>
        <v>0.4548836203087544</v>
      </c>
    </row>
    <row r="58" spans="1:7" hidden="1" x14ac:dyDescent="0.25">
      <c r="A58" t="str">
        <f>'STATUS INVESTING'!A139</f>
        <v>CESP3</v>
      </c>
      <c r="B58">
        <f>'STATUS INVESTING'!Z139</f>
        <v>142917.5</v>
      </c>
      <c r="C58">
        <f>'STATUS INVESTING'!B139</f>
        <v>28.25</v>
      </c>
      <c r="D58">
        <f>'STATUS INVESTING'!AB139</f>
        <v>5.47</v>
      </c>
      <c r="E58">
        <f>'STATUS INVESTING'!AA139</f>
        <v>21.53</v>
      </c>
      <c r="F58" s="3">
        <f>SQRT(22.5*D58*E58)</f>
        <v>51.476254234355473</v>
      </c>
      <c r="G58" s="4">
        <f>(F58-C58)/F58</f>
        <v>0.45120326993128751</v>
      </c>
    </row>
    <row r="59" spans="1:7" x14ac:dyDescent="0.25">
      <c r="A59" t="str">
        <f>'STATUS INVESTING'!A543</f>
        <v>TRPL4</v>
      </c>
      <c r="B59">
        <f>'STATUS INVESTING'!Z543</f>
        <v>33752047.920000002</v>
      </c>
      <c r="C59">
        <f>'STATUS INVESTING'!B543</f>
        <v>27.17</v>
      </c>
      <c r="D59">
        <f>'STATUS INVESTING'!AB543</f>
        <v>5.39</v>
      </c>
      <c r="E59">
        <f>'STATUS INVESTING'!AA543</f>
        <v>20.2</v>
      </c>
      <c r="F59" s="3">
        <f>SQRT(22.5*D59*E59)</f>
        <v>49.494999747449235</v>
      </c>
      <c r="G59" s="4">
        <f>(F59-C59)/F59</f>
        <v>0.45105565938708325</v>
      </c>
    </row>
    <row r="60" spans="1:7" hidden="1" x14ac:dyDescent="0.25">
      <c r="A60" t="str">
        <f>'STATUS INVESTING'!A60</f>
        <v>BIOM3</v>
      </c>
      <c r="B60">
        <f>'STATUS INVESTING'!Z60</f>
        <v>207116.38</v>
      </c>
      <c r="C60">
        <f>'STATUS INVESTING'!B60</f>
        <v>15.99</v>
      </c>
      <c r="D60">
        <f>'STATUS INVESTING'!AB60</f>
        <v>-1.04</v>
      </c>
      <c r="E60">
        <f>'STATUS INVESTING'!AA60</f>
        <v>2.54</v>
      </c>
      <c r="F60" s="3" t="e">
        <f>SQRT(22.5*D60*E60)</f>
        <v>#NUM!</v>
      </c>
      <c r="G60" s="7" t="e">
        <f>(F60-C60)/F60</f>
        <v>#NUM!</v>
      </c>
    </row>
    <row r="61" spans="1:7" hidden="1" x14ac:dyDescent="0.25">
      <c r="A61" t="str">
        <f>'STATUS INVESTING'!A61</f>
        <v>BKBR3</v>
      </c>
      <c r="B61">
        <f>'STATUS INVESTING'!Z61</f>
        <v>25361294.539999999</v>
      </c>
      <c r="C61">
        <f>'STATUS INVESTING'!B61</f>
        <v>11.55</v>
      </c>
      <c r="D61">
        <f>'STATUS INVESTING'!AB61</f>
        <v>-2.0099999999999998</v>
      </c>
      <c r="E61">
        <f>'STATUS INVESTING'!AA61</f>
        <v>6.1</v>
      </c>
      <c r="F61" s="3" t="e">
        <f>SQRT(22.5*D61*E61)</f>
        <v>#NUM!</v>
      </c>
      <c r="G61" s="7" t="e">
        <f>(F61-C61)/F61</f>
        <v>#NUM!</v>
      </c>
    </row>
    <row r="62" spans="1:7" hidden="1" x14ac:dyDescent="0.25">
      <c r="A62" t="str">
        <f>'STATUS INVESTING'!A207</f>
        <v>EALT4</v>
      </c>
      <c r="B62">
        <f>'STATUS INVESTING'!Z207</f>
        <v>555991.82999999996</v>
      </c>
      <c r="C62">
        <f>'STATUS INVESTING'!B207</f>
        <v>8</v>
      </c>
      <c r="D62">
        <f>'STATUS INVESTING'!AB207</f>
        <v>1.17</v>
      </c>
      <c r="E62">
        <f>'STATUS INVESTING'!AA207</f>
        <v>8.01</v>
      </c>
      <c r="F62" s="3">
        <f>SQRT(22.5*D62*E62)</f>
        <v>14.521131154286845</v>
      </c>
      <c r="G62" s="7">
        <f>(F62-C62)/F62</f>
        <v>0.44907873119524261</v>
      </c>
    </row>
    <row r="63" spans="1:7" hidden="1" x14ac:dyDescent="0.25">
      <c r="A63" t="str">
        <f>'STATUS INVESTING'!A536</f>
        <v>TKNO4</v>
      </c>
      <c r="B63">
        <f>'STATUS INVESTING'!Z536</f>
        <v>9280</v>
      </c>
      <c r="C63">
        <f>'STATUS INVESTING'!B536</f>
        <v>59</v>
      </c>
      <c r="D63">
        <f>'STATUS INVESTING'!AB536</f>
        <v>7.4</v>
      </c>
      <c r="E63">
        <f>'STATUS INVESTING'!AA536</f>
        <v>67.66</v>
      </c>
      <c r="F63" s="3">
        <f>SQRT(22.5*D63*E63)</f>
        <v>106.13854153887738</v>
      </c>
      <c r="G63" s="4">
        <f>(F63-C63)/F63</f>
        <v>0.44412275555539876</v>
      </c>
    </row>
    <row r="64" spans="1:7" hidden="1" x14ac:dyDescent="0.25">
      <c r="A64" t="str">
        <f>'STATUS INVESTING'!A63</f>
        <v>BMEB3</v>
      </c>
      <c r="B64">
        <f>'STATUS INVESTING'!Z63</f>
        <v>10229.450000000001</v>
      </c>
      <c r="C64">
        <f>'STATUS INVESTING'!B63</f>
        <v>20.29</v>
      </c>
      <c r="D64">
        <f>'STATUS INVESTING'!AB63</f>
        <v>2.96</v>
      </c>
      <c r="E64">
        <f>'STATUS INVESTING'!AA63</f>
        <v>19.82</v>
      </c>
      <c r="F64" s="3">
        <f>SQRT(22.5*D64*E64)</f>
        <v>36.331969393359344</v>
      </c>
      <c r="G64" s="4">
        <f>(F64-C64)/F64</f>
        <v>0.44153866859448171</v>
      </c>
    </row>
    <row r="65" spans="1:7" x14ac:dyDescent="0.25">
      <c r="A65" t="str">
        <f>'STATUS INVESTING'!A65</f>
        <v>BMGB4</v>
      </c>
      <c r="B65">
        <f>'STATUS INVESTING'!Z65</f>
        <v>10474187.210000001</v>
      </c>
      <c r="C65">
        <f>'STATUS INVESTING'!B65</f>
        <v>5.08</v>
      </c>
      <c r="D65">
        <f>'STATUS INVESTING'!AB65</f>
        <v>0.52</v>
      </c>
      <c r="E65">
        <f>'STATUS INVESTING'!AA65</f>
        <v>6.9</v>
      </c>
      <c r="F65" s="3">
        <f>SQRT(22.5*D65*E65)</f>
        <v>8.9849874791231628</v>
      </c>
      <c r="G65" s="4">
        <f>(F65-C65)/F65</f>
        <v>0.43461245641092949</v>
      </c>
    </row>
    <row r="66" spans="1:7" x14ac:dyDescent="0.25">
      <c r="A66" t="str">
        <f>'STATUS INVESTING'!A227</f>
        <v>ENBR3</v>
      </c>
      <c r="B66">
        <f>'STATUS INVESTING'!Z227</f>
        <v>65038255.5</v>
      </c>
      <c r="C66">
        <f>'STATUS INVESTING'!B227</f>
        <v>18.809999999999999</v>
      </c>
      <c r="D66">
        <f>'STATUS INVESTING'!AB227</f>
        <v>2.86</v>
      </c>
      <c r="E66">
        <f>'STATUS INVESTING'!AA227</f>
        <v>17.059999999999999</v>
      </c>
      <c r="F66" s="3">
        <f>SQRT(22.5*D66*E66)</f>
        <v>33.133231052826709</v>
      </c>
      <c r="G66" s="4">
        <f>(F66-C66)/F66</f>
        <v>0.43229201009675589</v>
      </c>
    </row>
    <row r="67" spans="1:7" x14ac:dyDescent="0.25">
      <c r="A67" t="str">
        <f>'STATUS INVESTING'!A393</f>
        <v>NEOE3</v>
      </c>
      <c r="B67">
        <f>'STATUS INVESTING'!Z393</f>
        <v>44340874.5</v>
      </c>
      <c r="C67">
        <f>'STATUS INVESTING'!B393</f>
        <v>18.78</v>
      </c>
      <c r="D67">
        <f>'STATUS INVESTING'!AB393</f>
        <v>2.67</v>
      </c>
      <c r="E67">
        <f>'STATUS INVESTING'!AA393</f>
        <v>18.03</v>
      </c>
      <c r="F67" s="3">
        <f>SQRT(22.5*D67*E67)</f>
        <v>32.911278461949792</v>
      </c>
      <c r="G67" s="4">
        <f>(F67-C67)/F67</f>
        <v>0.42937494750584049</v>
      </c>
    </row>
    <row r="68" spans="1:7" hidden="1" x14ac:dyDescent="0.25">
      <c r="A68" t="str">
        <f>'STATUS INVESTING'!A51</f>
        <v>BEES3</v>
      </c>
      <c r="B68">
        <f>'STATUS INVESTING'!Z51</f>
        <v>244920.88</v>
      </c>
      <c r="C68">
        <f>'STATUS INVESTING'!B51</f>
        <v>5.29</v>
      </c>
      <c r="D68">
        <f>'STATUS INVESTING'!AB51</f>
        <v>0.67</v>
      </c>
      <c r="E68">
        <f>'STATUS INVESTING'!AA51</f>
        <v>5.58</v>
      </c>
      <c r="F68" s="3">
        <f>SQRT(22.5*D68*E68)</f>
        <v>9.1716138165537693</v>
      </c>
      <c r="G68" s="4">
        <f>(F68-C68)/F68</f>
        <v>0.42322037257476725</v>
      </c>
    </row>
    <row r="69" spans="1:7" x14ac:dyDescent="0.25">
      <c r="A69" t="str">
        <f>'STATUS INVESTING'!A420</f>
        <v>PETR4</v>
      </c>
      <c r="B69">
        <f>'STATUS INVESTING'!Z420</f>
        <v>2023106616.04</v>
      </c>
      <c r="C69">
        <f>'STATUS INVESTING'!B420</f>
        <v>28.5</v>
      </c>
      <c r="D69">
        <f>'STATUS INVESTING'!AB420</f>
        <v>4.3499999999999996</v>
      </c>
      <c r="E69">
        <f>'STATUS INVESTING'!AA420</f>
        <v>24.03</v>
      </c>
      <c r="F69" s="3">
        <f>SQRT(22.5*D69*E69)</f>
        <v>48.49676535605235</v>
      </c>
      <c r="G69" s="4">
        <f>(F69-C69)/F69</f>
        <v>0.41233194026943021</v>
      </c>
    </row>
    <row r="70" spans="1:7" x14ac:dyDescent="0.25">
      <c r="A70" t="str">
        <f>'STATUS INVESTING'!A179</f>
        <v>CSMG3</v>
      </c>
      <c r="B70">
        <f>'STATUS INVESTING'!Z179</f>
        <v>34202651.579999998</v>
      </c>
      <c r="C70">
        <f>'STATUS INVESTING'!B179</f>
        <v>17.809999999999999</v>
      </c>
      <c r="D70">
        <f>'STATUS INVESTING'!AB179</f>
        <v>2.2999999999999998</v>
      </c>
      <c r="E70">
        <f>'STATUS INVESTING'!AA179</f>
        <v>17.39</v>
      </c>
      <c r="F70" s="3">
        <f>SQRT(22.5*D70*E70)</f>
        <v>29.998874978905459</v>
      </c>
      <c r="G70" s="4">
        <f>(F70-C70)/F70</f>
        <v>0.40631106958098945</v>
      </c>
    </row>
    <row r="71" spans="1:7" hidden="1" x14ac:dyDescent="0.25">
      <c r="A71" t="str">
        <f>'STATUS INVESTING'!A71</f>
        <v>BOAS3</v>
      </c>
      <c r="B71">
        <f>'STATUS INVESTING'!Z71</f>
        <v>12114344.789999999</v>
      </c>
      <c r="C71">
        <f>'STATUS INVESTING'!B71</f>
        <v>10.86</v>
      </c>
      <c r="D71">
        <f>'STATUS INVESTING'!AB71</f>
        <v>0.09</v>
      </c>
      <c r="E71">
        <f>'STATUS INVESTING'!AA71</f>
        <v>0</v>
      </c>
      <c r="F71" s="3">
        <f>SQRT(22.5*D71*E71)</f>
        <v>0</v>
      </c>
      <c r="G71" s="7" t="e">
        <f>(F71-C71)/F71</f>
        <v>#DIV/0!</v>
      </c>
    </row>
    <row r="72" spans="1:7" hidden="1" x14ac:dyDescent="0.25">
      <c r="A72" t="str">
        <f>'STATUS INVESTING'!A72</f>
        <v>BOBR3</v>
      </c>
      <c r="B72">
        <f>'STATUS INVESTING'!Z72</f>
        <v>0</v>
      </c>
      <c r="C72">
        <f>'STATUS INVESTING'!B72</f>
        <v>0</v>
      </c>
      <c r="D72">
        <f>'STATUS INVESTING'!AB72</f>
        <v>-0.05</v>
      </c>
      <c r="E72">
        <f>'STATUS INVESTING'!AA72</f>
        <v>-1.04</v>
      </c>
      <c r="F72" s="3">
        <f>SQRT(22.5*D72*E72)</f>
        <v>1.0816653826391966</v>
      </c>
      <c r="G72" s="7">
        <f>(F72-C72)/F72</f>
        <v>1</v>
      </c>
    </row>
    <row r="73" spans="1:7" hidden="1" x14ac:dyDescent="0.25">
      <c r="A73" t="str">
        <f>'STATUS INVESTING'!A73</f>
        <v>BOBR4</v>
      </c>
      <c r="B73">
        <f>'STATUS INVESTING'!Z73</f>
        <v>333143.67</v>
      </c>
      <c r="C73">
        <f>'STATUS INVESTING'!B73</f>
        <v>2.39</v>
      </c>
      <c r="D73">
        <f>'STATUS INVESTING'!AB73</f>
        <v>-0.05</v>
      </c>
      <c r="E73">
        <f>'STATUS INVESTING'!AA73</f>
        <v>-1.04</v>
      </c>
      <c r="F73" s="3">
        <f>SQRT(22.5*D73*E73)</f>
        <v>1.0816653826391966</v>
      </c>
      <c r="G73" s="4">
        <f>(F73-C73)/F73</f>
        <v>-1.2095557816304965</v>
      </c>
    </row>
    <row r="74" spans="1:7" x14ac:dyDescent="0.25">
      <c r="A74" t="str">
        <f>'STATUS INVESTING'!A419</f>
        <v>PETR3</v>
      </c>
      <c r="B74">
        <f>'STATUS INVESTING'!Z419</f>
        <v>530135350.54000002</v>
      </c>
      <c r="C74">
        <f>'STATUS INVESTING'!B419</f>
        <v>28.93</v>
      </c>
      <c r="D74">
        <f>'STATUS INVESTING'!AB419</f>
        <v>4.3499999999999996</v>
      </c>
      <c r="E74">
        <f>'STATUS INVESTING'!AA419</f>
        <v>24.03</v>
      </c>
      <c r="F74" s="3">
        <f>SQRT(22.5*D74*E74)</f>
        <v>48.49676535605235</v>
      </c>
      <c r="G74" s="4">
        <f>(F74-C74)/F74</f>
        <v>0.40346536954367074</v>
      </c>
    </row>
    <row r="75" spans="1:7" hidden="1" x14ac:dyDescent="0.25">
      <c r="A75" t="str">
        <f>'STATUS INVESTING'!A171</f>
        <v>CRIV4</v>
      </c>
      <c r="B75">
        <f>'STATUS INVESTING'!Z171</f>
        <v>20171.39</v>
      </c>
      <c r="C75">
        <f>'STATUS INVESTING'!B171</f>
        <v>6.25</v>
      </c>
      <c r="D75">
        <f>'STATUS INVESTING'!AB171</f>
        <v>0.5</v>
      </c>
      <c r="E75">
        <f>'STATUS INVESTING'!AA171</f>
        <v>9.64</v>
      </c>
      <c r="F75" s="3">
        <f>SQRT(22.5*D75*E75)</f>
        <v>10.413932974625869</v>
      </c>
      <c r="G75" s="4">
        <f>(F75-C75)/F75</f>
        <v>0.39984249800450272</v>
      </c>
    </row>
    <row r="76" spans="1:7" hidden="1" x14ac:dyDescent="0.25">
      <c r="A76" t="str">
        <f>'STATUS INVESTING'!A137</f>
        <v>CEPE5</v>
      </c>
      <c r="B76">
        <f>'STATUS INVESTING'!Z137</f>
        <v>29862.86</v>
      </c>
      <c r="C76">
        <f>'STATUS INVESTING'!B137</f>
        <v>27</v>
      </c>
      <c r="D76">
        <f>'STATUS INVESTING'!AB137</f>
        <v>3.73</v>
      </c>
      <c r="E76">
        <f>'STATUS INVESTING'!AA137</f>
        <v>24.02</v>
      </c>
      <c r="F76" s="3">
        <f>SQRT(22.5*D76*E76)</f>
        <v>44.898535610863746</v>
      </c>
      <c r="G76" s="4">
        <f>(F76-C76)/F76</f>
        <v>0.39864408420779268</v>
      </c>
    </row>
    <row r="77" spans="1:7" hidden="1" x14ac:dyDescent="0.25">
      <c r="A77" t="str">
        <f>'STATUS INVESTING'!A138</f>
        <v>CEPE6</v>
      </c>
      <c r="B77">
        <f>'STATUS INVESTING'!Z138</f>
        <v>10867.43</v>
      </c>
      <c r="C77">
        <f>'STATUS INVESTING'!B138</f>
        <v>27.12</v>
      </c>
      <c r="D77">
        <f>'STATUS INVESTING'!AB138</f>
        <v>3.73</v>
      </c>
      <c r="E77">
        <f>'STATUS INVESTING'!AA138</f>
        <v>24.02</v>
      </c>
      <c r="F77" s="3">
        <f>SQRT(22.5*D77*E77)</f>
        <v>44.898535610863746</v>
      </c>
      <c r="G77" s="4">
        <f>(F77-C77)/F77</f>
        <v>0.39597139124871622</v>
      </c>
    </row>
    <row r="78" spans="1:7" hidden="1" x14ac:dyDescent="0.25">
      <c r="A78" t="str">
        <f>'STATUS INVESTING'!A78</f>
        <v>BPAR3</v>
      </c>
      <c r="B78">
        <f>'STATUS INVESTING'!Z78</f>
        <v>0</v>
      </c>
      <c r="C78">
        <f>'STATUS INVESTING'!B78</f>
        <v>182.07</v>
      </c>
      <c r="D78">
        <f>'STATUS INVESTING'!AB78</f>
        <v>19.59</v>
      </c>
      <c r="E78">
        <f>'STATUS INVESTING'!AA78</f>
        <v>0.16</v>
      </c>
      <c r="F78" s="3">
        <f>SQRT(22.5*D78*E78)</f>
        <v>8.3978568694637801</v>
      </c>
      <c r="G78" s="4">
        <f>(F78-C78)/F78</f>
        <v>-20.680531453452303</v>
      </c>
    </row>
    <row r="79" spans="1:7" hidden="1" x14ac:dyDescent="0.25">
      <c r="A79" t="str">
        <f>'STATUS INVESTING'!A79</f>
        <v>BPAT33</v>
      </c>
      <c r="B79">
        <f>'STATUS INVESTING'!Z79</f>
        <v>0</v>
      </c>
      <c r="C79">
        <f>'STATUS INVESTING'!B79</f>
        <v>44.05</v>
      </c>
      <c r="D79">
        <f>'STATUS INVESTING'!AB79</f>
        <v>6.31</v>
      </c>
      <c r="E79">
        <f>'STATUS INVESTING'!AA79</f>
        <v>66.709999999999994</v>
      </c>
      <c r="F79" s="3">
        <f>SQRT(22.5*D79*E79)</f>
        <v>97.319845098520375</v>
      </c>
      <c r="G79" s="4">
        <f>(F79-C79)/F79</f>
        <v>0.54736878223134655</v>
      </c>
    </row>
    <row r="80" spans="1:7" hidden="1" x14ac:dyDescent="0.25">
      <c r="A80" t="str">
        <f>'STATUS INVESTING'!A80</f>
        <v>BPHA3</v>
      </c>
      <c r="B80">
        <f>'STATUS INVESTING'!Z80</f>
        <v>0</v>
      </c>
      <c r="C80">
        <f>'STATUS INVESTING'!B80</f>
        <v>0.62</v>
      </c>
      <c r="D80">
        <f>'STATUS INVESTING'!AB80</f>
        <v>10.4</v>
      </c>
      <c r="E80">
        <f>'STATUS INVESTING'!AA80</f>
        <v>-2.58</v>
      </c>
      <c r="F80" s="3" t="e">
        <f>SQRT(22.5*D80*E80)</f>
        <v>#NUM!</v>
      </c>
      <c r="G80" s="7" t="e">
        <f>(F80-C80)/F80</f>
        <v>#NUM!</v>
      </c>
    </row>
    <row r="81" spans="1:7" hidden="1" x14ac:dyDescent="0.25">
      <c r="A81" t="str">
        <f>'STATUS INVESTING'!A383</f>
        <v>MTSA4</v>
      </c>
      <c r="B81">
        <f>'STATUS INVESTING'!Z383</f>
        <v>249920.5</v>
      </c>
      <c r="C81">
        <f>'STATUS INVESTING'!B383</f>
        <v>45</v>
      </c>
      <c r="D81">
        <f>'STATUS INVESTING'!AB383</f>
        <v>7.35</v>
      </c>
      <c r="E81">
        <f>'STATUS INVESTING'!AA383</f>
        <v>31.53</v>
      </c>
      <c r="F81" s="3">
        <f>SQRT(22.5*D81*E81)</f>
        <v>72.209928333990192</v>
      </c>
      <c r="G81" s="4">
        <f>(F81-C81)/F81</f>
        <v>0.37681699680045394</v>
      </c>
    </row>
    <row r="82" spans="1:7" hidden="1" x14ac:dyDescent="0.25">
      <c r="A82" t="str">
        <f>'STATUS INVESTING'!A144</f>
        <v>CGRA3</v>
      </c>
      <c r="B82">
        <f>'STATUS INVESTING'!Z144</f>
        <v>37400.42</v>
      </c>
      <c r="C82">
        <f>'STATUS INVESTING'!B144</f>
        <v>33.89</v>
      </c>
      <c r="D82">
        <f>'STATUS INVESTING'!AB144</f>
        <v>3.96</v>
      </c>
      <c r="E82">
        <f>'STATUS INVESTING'!AA144</f>
        <v>32.96</v>
      </c>
      <c r="F82" s="3">
        <f>SQRT(22.5*D82*E82)</f>
        <v>54.191659874929094</v>
      </c>
      <c r="G82" s="4">
        <f>(F82-C82)/F82</f>
        <v>0.37462701681004112</v>
      </c>
    </row>
    <row r="83" spans="1:7" hidden="1" x14ac:dyDescent="0.25">
      <c r="A83" t="str">
        <f>'STATUS INVESTING'!A468</f>
        <v>RPAD6</v>
      </c>
      <c r="B83">
        <f>'STATUS INVESTING'!Z468</f>
        <v>27049.91</v>
      </c>
      <c r="C83">
        <f>'STATUS INVESTING'!B468</f>
        <v>5.9</v>
      </c>
      <c r="D83">
        <f>'STATUS INVESTING'!AB468</f>
        <v>0.32</v>
      </c>
      <c r="E83">
        <f>'STATUS INVESTING'!AA468</f>
        <v>12.22</v>
      </c>
      <c r="F83" s="3">
        <f>SQRT(22.5*D83*E83)</f>
        <v>9.3799786780141456</v>
      </c>
      <c r="G83" s="4">
        <f>(F83-C83)/F83</f>
        <v>0.37100070239721467</v>
      </c>
    </row>
    <row r="84" spans="1:7" hidden="1" x14ac:dyDescent="0.25">
      <c r="A84" t="str">
        <f>'STATUS INVESTING'!A52</f>
        <v>BEES4</v>
      </c>
      <c r="B84">
        <f>'STATUS INVESTING'!Z52</f>
        <v>20455.5</v>
      </c>
      <c r="C84">
        <f>'STATUS INVESTING'!B52</f>
        <v>5.8</v>
      </c>
      <c r="D84">
        <f>'STATUS INVESTING'!AB52</f>
        <v>0.67</v>
      </c>
      <c r="E84">
        <f>'STATUS INVESTING'!AA52</f>
        <v>5.58</v>
      </c>
      <c r="F84" s="3">
        <f>SQRT(22.5*D84*E84)</f>
        <v>9.1716138165537693</v>
      </c>
      <c r="G84" s="4">
        <f>(F84-C84)/F84</f>
        <v>0.36761401908008512</v>
      </c>
    </row>
    <row r="85" spans="1:7" x14ac:dyDescent="0.25">
      <c r="A85" t="str">
        <f>'STATUS INVESTING'!A150</f>
        <v>CMIG4</v>
      </c>
      <c r="B85">
        <f>'STATUS INVESTING'!Z150</f>
        <v>111075920.63</v>
      </c>
      <c r="C85">
        <f>'STATUS INVESTING'!B150</f>
        <v>13.8</v>
      </c>
      <c r="D85">
        <f>'STATUS INVESTING'!AB150</f>
        <v>1.97</v>
      </c>
      <c r="E85">
        <f>'STATUS INVESTING'!AA150</f>
        <v>10.57</v>
      </c>
      <c r="F85" s="3">
        <f>SQRT(22.5*D85*E85)</f>
        <v>21.645213096664122</v>
      </c>
      <c r="G85" s="4">
        <f>(F85-C85)/F85</f>
        <v>0.3624456392103248</v>
      </c>
    </row>
    <row r="86" spans="1:7" x14ac:dyDescent="0.25">
      <c r="A86" t="str">
        <f>'STATUS INVESTING'!A218</f>
        <v>ELET3</v>
      </c>
      <c r="B86">
        <f>'STATUS INVESTING'!Z218</f>
        <v>296250780.32999998</v>
      </c>
      <c r="C86">
        <f>'STATUS INVESTING'!B218</f>
        <v>45.61</v>
      </c>
      <c r="D86">
        <f>'STATUS INVESTING'!AB218</f>
        <v>4.87</v>
      </c>
      <c r="E86">
        <f>'STATUS INVESTING'!AA218</f>
        <v>46.41</v>
      </c>
      <c r="F86" s="3">
        <f>SQRT(22.5*D86*E86)</f>
        <v>71.311820548910404</v>
      </c>
      <c r="G86" s="4">
        <f>(F86-C86)/F86</f>
        <v>0.36041458977032259</v>
      </c>
    </row>
    <row r="87" spans="1:7" hidden="1" x14ac:dyDescent="0.25">
      <c r="A87" t="str">
        <f>'STATUS INVESTING'!A444</f>
        <v>PTNT4</v>
      </c>
      <c r="B87">
        <f>'STATUS INVESTING'!Z444</f>
        <v>217638.92</v>
      </c>
      <c r="C87">
        <f>'STATUS INVESTING'!B444</f>
        <v>5.57</v>
      </c>
      <c r="D87">
        <f>'STATUS INVESTING'!AB444</f>
        <v>0.55000000000000004</v>
      </c>
      <c r="E87">
        <f>'STATUS INVESTING'!AA444</f>
        <v>6.12</v>
      </c>
      <c r="F87" s="3">
        <f>SQRT(22.5*D87*E87)</f>
        <v>8.7025858226161734</v>
      </c>
      <c r="G87" s="4">
        <f>(F87-C87)/F87</f>
        <v>0.35996034816172079</v>
      </c>
    </row>
    <row r="88" spans="1:7" x14ac:dyDescent="0.25">
      <c r="A88" t="str">
        <f>'STATUS INVESTING'!A220</f>
        <v>ELET6</v>
      </c>
      <c r="B88">
        <f>'STATUS INVESTING'!Z220</f>
        <v>135915566.03999999</v>
      </c>
      <c r="C88">
        <f>'STATUS INVESTING'!B220</f>
        <v>45.76</v>
      </c>
      <c r="D88">
        <f>'STATUS INVESTING'!AB220</f>
        <v>4.87</v>
      </c>
      <c r="E88">
        <f>'STATUS INVESTING'!AA220</f>
        <v>46.41</v>
      </c>
      <c r="F88" s="3">
        <f>SQRT(22.5*D88*E88)</f>
        <v>71.311820548910404</v>
      </c>
      <c r="G88" s="7">
        <f>(F88-C88)/F88</f>
        <v>0.35831115167485122</v>
      </c>
    </row>
    <row r="89" spans="1:7" x14ac:dyDescent="0.25">
      <c r="A89" t="str">
        <f>'STATUS INVESTING'!A318</f>
        <v>JHSF3</v>
      </c>
      <c r="B89">
        <f>'STATUS INVESTING'!Z318</f>
        <v>40442029.25</v>
      </c>
      <c r="C89">
        <f>'STATUS INVESTING'!B318</f>
        <v>7.94</v>
      </c>
      <c r="D89">
        <f>'STATUS INVESTING'!AB318</f>
        <v>1.19</v>
      </c>
      <c r="E89">
        <f>'STATUS INVESTING'!AA318</f>
        <v>5.71</v>
      </c>
      <c r="F89" s="3">
        <f>SQRT(22.5*D89*E89)</f>
        <v>12.364677512980272</v>
      </c>
      <c r="G89" s="4">
        <f>(F89-C89)/F89</f>
        <v>0.35784819364154907</v>
      </c>
    </row>
    <row r="90" spans="1:7" hidden="1" x14ac:dyDescent="0.25">
      <c r="A90" t="str">
        <f>'STATUS INVESTING'!A90</f>
        <v>BRGE7</v>
      </c>
      <c r="B90">
        <f>'STATUS INVESTING'!Z90</f>
        <v>0</v>
      </c>
      <c r="C90">
        <f>'STATUS INVESTING'!B90</f>
        <v>5.4</v>
      </c>
      <c r="D90">
        <f>'STATUS INVESTING'!AB90</f>
        <v>0.46</v>
      </c>
      <c r="E90">
        <f>'STATUS INVESTING'!AA90</f>
        <v>16.86</v>
      </c>
      <c r="F90" s="3">
        <f>SQRT(22.5*D90*E90)</f>
        <v>13.209882664126884</v>
      </c>
      <c r="G90" s="4">
        <f>(F90-C90)/F90</f>
        <v>0.59121514268522712</v>
      </c>
    </row>
    <row r="91" spans="1:7" hidden="1" x14ac:dyDescent="0.25">
      <c r="A91" t="str">
        <f>'STATUS INVESTING'!A542</f>
        <v>TRPL3</v>
      </c>
      <c r="B91">
        <f>'STATUS INVESTING'!Z542</f>
        <v>116314.46</v>
      </c>
      <c r="C91">
        <f>'STATUS INVESTING'!B542</f>
        <v>31.9</v>
      </c>
      <c r="D91">
        <f>'STATUS INVESTING'!AB542</f>
        <v>5.39</v>
      </c>
      <c r="E91">
        <f>'STATUS INVESTING'!AA542</f>
        <v>20.2</v>
      </c>
      <c r="F91" s="3">
        <f>SQRT(22.5*D91*E91)</f>
        <v>49.494999747449235</v>
      </c>
      <c r="G91" s="4">
        <f>(F91-C91)/F91</f>
        <v>0.35549045029252696</v>
      </c>
    </row>
    <row r="92" spans="1:7" hidden="1" x14ac:dyDescent="0.25">
      <c r="A92" t="str">
        <f>'STATUS INVESTING'!A145</f>
        <v>CGRA4</v>
      </c>
      <c r="B92">
        <f>'STATUS INVESTING'!Z145</f>
        <v>593723.38</v>
      </c>
      <c r="C92">
        <f>'STATUS INVESTING'!B145</f>
        <v>34.950000000000003</v>
      </c>
      <c r="D92">
        <f>'STATUS INVESTING'!AB145</f>
        <v>3.96</v>
      </c>
      <c r="E92">
        <f>'STATUS INVESTING'!AA145</f>
        <v>32.96</v>
      </c>
      <c r="F92" s="3">
        <f>SQRT(22.5*D92*E92)</f>
        <v>54.191659874929094</v>
      </c>
      <c r="G92" s="4">
        <f>(F92-C92)/F92</f>
        <v>0.35506681137535956</v>
      </c>
    </row>
    <row r="93" spans="1:7" x14ac:dyDescent="0.25">
      <c r="A93" t="str">
        <f>'STATUS INVESTING'!A334</f>
        <v>LIGT3</v>
      </c>
      <c r="B93">
        <f>'STATUS INVESTING'!Z334</f>
        <v>40538060.630000003</v>
      </c>
      <c r="C93">
        <f>'STATUS INVESTING'!B334</f>
        <v>16.61</v>
      </c>
      <c r="D93">
        <f>'STATUS INVESTING'!AB334</f>
        <v>1.3</v>
      </c>
      <c r="E93">
        <f>'STATUS INVESTING'!AA334</f>
        <v>22.5</v>
      </c>
      <c r="F93" s="3">
        <f>SQRT(22.5*D93*E93)</f>
        <v>25.653947064730605</v>
      </c>
      <c r="G93" s="7">
        <f>(F93-C93)/F93</f>
        <v>0.35253627996934428</v>
      </c>
    </row>
    <row r="94" spans="1:7" hidden="1" x14ac:dyDescent="0.25">
      <c r="A94" t="str">
        <f>'STATUS INVESTING'!A94</f>
        <v>BRKM3</v>
      </c>
      <c r="B94">
        <f>'STATUS INVESTING'!Z94</f>
        <v>1210205.46</v>
      </c>
      <c r="C94">
        <f>'STATUS INVESTING'!B94</f>
        <v>57.66</v>
      </c>
      <c r="D94">
        <f>'STATUS INVESTING'!AB94</f>
        <v>-0.69</v>
      </c>
      <c r="E94">
        <f>'STATUS INVESTING'!AA94</f>
        <v>0.54</v>
      </c>
      <c r="F94" s="3" t="e">
        <f>SQRT(22.5*D94*E94)</f>
        <v>#NUM!</v>
      </c>
      <c r="G94" s="7" t="e">
        <f>(F94-C94)/F94</f>
        <v>#NUM!</v>
      </c>
    </row>
    <row r="95" spans="1:7" hidden="1" x14ac:dyDescent="0.25">
      <c r="A95" t="str">
        <f>'STATUS INVESTING'!A95</f>
        <v>BRKM5</v>
      </c>
      <c r="B95">
        <f>'STATUS INVESTING'!Z95</f>
        <v>254077360.16999999</v>
      </c>
      <c r="C95">
        <f>'STATUS INVESTING'!B95</f>
        <v>58.91</v>
      </c>
      <c r="D95">
        <f>'STATUS INVESTING'!AB95</f>
        <v>-0.69</v>
      </c>
      <c r="E95">
        <f>'STATUS INVESTING'!AA95</f>
        <v>0.54</v>
      </c>
      <c r="F95" s="3" t="e">
        <f>SQRT(22.5*D95*E95)</f>
        <v>#NUM!</v>
      </c>
      <c r="G95" s="7" t="e">
        <f>(F95-C95)/F95</f>
        <v>#NUM!</v>
      </c>
    </row>
    <row r="96" spans="1:7" hidden="1" x14ac:dyDescent="0.25">
      <c r="A96" t="str">
        <f>'STATUS INVESTING'!A96</f>
        <v>BRKM6</v>
      </c>
      <c r="B96">
        <f>'STATUS INVESTING'!Z96</f>
        <v>16477.64</v>
      </c>
      <c r="C96">
        <f>'STATUS INVESTING'!B96</f>
        <v>42.95</v>
      </c>
      <c r="D96">
        <f>'STATUS INVESTING'!AB96</f>
        <v>-0.69</v>
      </c>
      <c r="E96">
        <f>'STATUS INVESTING'!AA96</f>
        <v>0.54</v>
      </c>
      <c r="F96" s="3" t="e">
        <f>SQRT(22.5*D96*E96)</f>
        <v>#NUM!</v>
      </c>
      <c r="G96" s="7" t="e">
        <f>(F96-C96)/F96</f>
        <v>#NUM!</v>
      </c>
    </row>
    <row r="97" spans="1:7" hidden="1" x14ac:dyDescent="0.25">
      <c r="A97" t="str">
        <f>'STATUS INVESTING'!A97</f>
        <v>BRML3</v>
      </c>
      <c r="B97">
        <f>'STATUS INVESTING'!Z97</f>
        <v>180467230.58000001</v>
      </c>
      <c r="C97">
        <f>'STATUS INVESTING'!B97</f>
        <v>11.75</v>
      </c>
      <c r="D97">
        <f>'STATUS INVESTING'!AB97</f>
        <v>-0.41</v>
      </c>
      <c r="E97">
        <f>'STATUS INVESTING'!AA97</f>
        <v>12.37</v>
      </c>
      <c r="F97" s="3" t="e">
        <f>SQRT(22.5*D97*E97)</f>
        <v>#NUM!</v>
      </c>
      <c r="G97" s="7" t="e">
        <f>(F97-C97)/F97</f>
        <v>#NUM!</v>
      </c>
    </row>
    <row r="98" spans="1:7" x14ac:dyDescent="0.25">
      <c r="A98" t="str">
        <f>'STATUS INVESTING'!A3</f>
        <v>ABCB4</v>
      </c>
      <c r="B98">
        <f>'STATUS INVESTING'!Z3</f>
        <v>13247389.83</v>
      </c>
      <c r="C98">
        <f>'STATUS INVESTING'!B3</f>
        <v>17.34</v>
      </c>
      <c r="D98">
        <f>'STATUS INVESTING'!AB3</f>
        <v>1.61</v>
      </c>
      <c r="E98">
        <f>'STATUS INVESTING'!AA3</f>
        <v>19.43</v>
      </c>
      <c r="F98" s="3">
        <f>SQRT(22.5*D98*E98)</f>
        <v>26.530204484700075</v>
      </c>
      <c r="G98" s="4">
        <f>(F98-C98)/F98</f>
        <v>0.3464053392426753</v>
      </c>
    </row>
    <row r="99" spans="1:7" hidden="1" x14ac:dyDescent="0.25">
      <c r="A99" t="str">
        <f>'STATUS INVESTING'!A99</f>
        <v>BRQB3</v>
      </c>
      <c r="B99">
        <f>'STATUS INVESTING'!Z99</f>
        <v>0</v>
      </c>
      <c r="C99">
        <f>'STATUS INVESTING'!B99</f>
        <v>0</v>
      </c>
      <c r="D99">
        <f>'STATUS INVESTING'!AB99</f>
        <v>0.28000000000000003</v>
      </c>
      <c r="E99">
        <f>'STATUS INVESTING'!AA99</f>
        <v>0.82</v>
      </c>
      <c r="F99" s="3">
        <f>SQRT(22.5*D99*E99)</f>
        <v>2.2728836309850973</v>
      </c>
      <c r="G99" s="7">
        <f>(F99-C99)/F99</f>
        <v>1</v>
      </c>
    </row>
    <row r="100" spans="1:7" hidden="1" x14ac:dyDescent="0.25">
      <c r="A100" t="str">
        <f>'STATUS INVESTING'!A504</f>
        <v>SOND6</v>
      </c>
      <c r="B100">
        <f>'STATUS INVESTING'!Z504</f>
        <v>34645</v>
      </c>
      <c r="C100">
        <f>'STATUS INVESTING'!B504</f>
        <v>49.49</v>
      </c>
      <c r="D100">
        <f>'STATUS INVESTING'!AB504</f>
        <v>8.4700000000000006</v>
      </c>
      <c r="E100">
        <f>'STATUS INVESTING'!AA504</f>
        <v>29.46</v>
      </c>
      <c r="F100" s="3">
        <f>SQRT(22.5*D100*E100)</f>
        <v>74.928896295087654</v>
      </c>
      <c r="G100" s="4">
        <f>(F100-C100)/F100</f>
        <v>0.33950715348726457</v>
      </c>
    </row>
    <row r="101" spans="1:7" hidden="1" x14ac:dyDescent="0.25">
      <c r="A101" t="str">
        <f>'STATUS INVESTING'!A512</f>
        <v>SULA4</v>
      </c>
      <c r="B101">
        <f>'STATUS INVESTING'!Z512</f>
        <v>574695.67000000004</v>
      </c>
      <c r="C101">
        <f>'STATUS INVESTING'!B512</f>
        <v>10.67</v>
      </c>
      <c r="D101">
        <f>'STATUS INVESTING'!AB512</f>
        <v>1.84</v>
      </c>
      <c r="E101">
        <f>'STATUS INVESTING'!AA512</f>
        <v>6.3</v>
      </c>
      <c r="F101" s="3">
        <f>SQRT(22.5*D101*E101)</f>
        <v>16.149922600433726</v>
      </c>
      <c r="G101" s="7">
        <f>(F101-C101)/F101</f>
        <v>0.33931571909122066</v>
      </c>
    </row>
    <row r="102" spans="1:7" hidden="1" x14ac:dyDescent="0.25">
      <c r="A102" t="str">
        <f>'STATUS INVESTING'!A19</f>
        <v>ALUP3</v>
      </c>
      <c r="B102">
        <f>'STATUS INVESTING'!Z19</f>
        <v>190320.79</v>
      </c>
      <c r="C102">
        <f>'STATUS INVESTING'!B19</f>
        <v>9.19</v>
      </c>
      <c r="D102">
        <f>'STATUS INVESTING'!AB19</f>
        <v>1.24</v>
      </c>
      <c r="E102">
        <f>'STATUS INVESTING'!AA19</f>
        <v>6.93</v>
      </c>
      <c r="F102" s="3">
        <f>SQRT(22.5*D102*E102)</f>
        <v>13.904927184275364</v>
      </c>
      <c r="G102" s="4">
        <f>(F102-C102)/F102</f>
        <v>0.33908319847998369</v>
      </c>
    </row>
    <row r="103" spans="1:7" hidden="1" x14ac:dyDescent="0.25">
      <c r="A103" t="str">
        <f>'STATUS INVESTING'!A103</f>
        <v>BSEV3</v>
      </c>
      <c r="B103">
        <f>'STATUS INVESTING'!Z103</f>
        <v>1097133.5</v>
      </c>
      <c r="C103">
        <f>'STATUS INVESTING'!B103</f>
        <v>9</v>
      </c>
      <c r="D103">
        <f>'STATUS INVESTING'!AB103</f>
        <v>-0.61</v>
      </c>
      <c r="E103">
        <f>'STATUS INVESTING'!AA103</f>
        <v>-0.83</v>
      </c>
      <c r="F103" s="3">
        <f>SQRT(22.5*D103*E103)</f>
        <v>3.3751666625516434</v>
      </c>
      <c r="G103" s="4">
        <f>(F103-C103)/F103</f>
        <v>-1.666534989177676</v>
      </c>
    </row>
    <row r="104" spans="1:7" x14ac:dyDescent="0.25">
      <c r="A104" t="str">
        <f>'STATUS INVESTING'!A195</f>
        <v>CYRE3</v>
      </c>
      <c r="B104">
        <f>'STATUS INVESTING'!Z195</f>
        <v>164838068.13</v>
      </c>
      <c r="C104">
        <f>'STATUS INVESTING'!B195</f>
        <v>26.2</v>
      </c>
      <c r="D104">
        <f>'STATUS INVESTING'!AB195</f>
        <v>4.8099999999999996</v>
      </c>
      <c r="E104">
        <f>'STATUS INVESTING'!AA195</f>
        <v>14.25</v>
      </c>
      <c r="F104" s="3">
        <f>SQRT(22.5*D104*E104)</f>
        <v>39.27093390791719</v>
      </c>
      <c r="G104" s="4">
        <f>(F104-C104)/F104</f>
        <v>0.33283990491710802</v>
      </c>
    </row>
    <row r="105" spans="1:7" x14ac:dyDescent="0.25">
      <c r="A105" t="str">
        <f>'STATUS INVESTING'!A344</f>
        <v>LUPA3</v>
      </c>
      <c r="B105">
        <f>'STATUS INVESTING'!Z344</f>
        <v>33568507.630000003</v>
      </c>
      <c r="C105">
        <f>'STATUS INVESTING'!B344</f>
        <v>8.44</v>
      </c>
      <c r="D105">
        <f>'STATUS INVESTING'!AB344</f>
        <v>1.46</v>
      </c>
      <c r="E105">
        <f>'STATUS INVESTING'!AA344</f>
        <v>4.79</v>
      </c>
      <c r="F105" s="3">
        <f>SQRT(22.5*D105*E105)</f>
        <v>12.543982621161431</v>
      </c>
      <c r="G105" s="7">
        <f>(F105-C105)/F105</f>
        <v>0.32716743518426922</v>
      </c>
    </row>
    <row r="106" spans="1:7" hidden="1" x14ac:dyDescent="0.25">
      <c r="A106" t="str">
        <f>'STATUS INVESTING'!A106</f>
        <v>BTOW3</v>
      </c>
      <c r="B106">
        <f>'STATUS INVESTING'!Z106</f>
        <v>197523814.25</v>
      </c>
      <c r="C106">
        <f>'STATUS INVESTING'!B106</f>
        <v>64.349999999999994</v>
      </c>
      <c r="D106">
        <f>'STATUS INVESTING'!AB106</f>
        <v>-0.48</v>
      </c>
      <c r="E106">
        <f>'STATUS INVESTING'!AA106</f>
        <v>16.48</v>
      </c>
      <c r="F106" s="3" t="e">
        <f>SQRT(22.5*D106*E106)</f>
        <v>#NUM!</v>
      </c>
      <c r="G106" s="7" t="e">
        <f>(F106-C106)/F106</f>
        <v>#NUM!</v>
      </c>
    </row>
    <row r="107" spans="1:7" x14ac:dyDescent="0.25">
      <c r="A107" t="str">
        <f>'STATUS INVESTING'!A18</f>
        <v>ALUP11</v>
      </c>
      <c r="B107">
        <f>'STATUS INVESTING'!Z18</f>
        <v>23617883.789999999</v>
      </c>
      <c r="C107">
        <f>'STATUS INVESTING'!B18</f>
        <v>28.15</v>
      </c>
      <c r="D107">
        <f>'STATUS INVESTING'!AB18</f>
        <v>3.71</v>
      </c>
      <c r="E107">
        <f>'STATUS INVESTING'!AA18</f>
        <v>20.79</v>
      </c>
      <c r="F107" s="3">
        <f>SQRT(22.5*D107*E107)</f>
        <v>41.65867556704125</v>
      </c>
      <c r="G107" s="4">
        <f>(F107-C107)/F107</f>
        <v>0.32427040425953435</v>
      </c>
    </row>
    <row r="108" spans="1:7" hidden="1" x14ac:dyDescent="0.25">
      <c r="A108" t="str">
        <f>'STATUS INVESTING'!A108</f>
        <v>BTTL4</v>
      </c>
      <c r="B108">
        <f>'STATUS INVESTING'!Z108</f>
        <v>0</v>
      </c>
      <c r="C108">
        <f>'STATUS INVESTING'!B108</f>
        <v>11091.73</v>
      </c>
      <c r="D108">
        <f>'STATUS INVESTING'!AB108</f>
        <v>1.07</v>
      </c>
      <c r="E108">
        <f>'STATUS INVESTING'!AA108</f>
        <v>2.5499999999999998</v>
      </c>
      <c r="F108" s="3">
        <f>SQRT(22.5*D108*E108)</f>
        <v>7.8352568560322258</v>
      </c>
      <c r="G108" s="4">
        <f>(F108-C108)/F108</f>
        <v>-1414.6179183150418</v>
      </c>
    </row>
    <row r="109" spans="1:7" hidden="1" x14ac:dyDescent="0.25">
      <c r="A109" t="str">
        <f>'STATUS INVESTING'!A109</f>
        <v>CALI3</v>
      </c>
      <c r="B109">
        <f>'STATUS INVESTING'!Z109</f>
        <v>0</v>
      </c>
      <c r="C109">
        <f>'STATUS INVESTING'!B109</f>
        <v>98.18</v>
      </c>
      <c r="D109">
        <f>'STATUS INVESTING'!AB109</f>
        <v>2.1</v>
      </c>
      <c r="E109">
        <f>'STATUS INVESTING'!AA109</f>
        <v>9.6300000000000008</v>
      </c>
      <c r="F109" s="3">
        <f>SQRT(22.5*D109*E109)</f>
        <v>21.331139210084398</v>
      </c>
      <c r="G109" s="4">
        <f>(F109-C109)/F109</f>
        <v>-3.602660881495956</v>
      </c>
    </row>
    <row r="110" spans="1:7" x14ac:dyDescent="0.25">
      <c r="A110" t="str">
        <f>'STATUS INVESTING'!A422</f>
        <v>PFRM3</v>
      </c>
      <c r="B110">
        <f>'STATUS INVESTING'!Z422</f>
        <v>3322464.04</v>
      </c>
      <c r="C110">
        <f>'STATUS INVESTING'!B422</f>
        <v>6.61</v>
      </c>
      <c r="D110">
        <f>'STATUS INVESTING'!AB422</f>
        <v>0.49</v>
      </c>
      <c r="E110">
        <f>'STATUS INVESTING'!AA422</f>
        <v>8.52</v>
      </c>
      <c r="F110" s="3">
        <f>SQRT(22.5*D110*E110)</f>
        <v>9.6919038377400337</v>
      </c>
      <c r="G110" s="4">
        <f>(F110-C110)/F110</f>
        <v>0.31798745523445826</v>
      </c>
    </row>
    <row r="111" spans="1:7" hidden="1" x14ac:dyDescent="0.25">
      <c r="A111" t="str">
        <f>'STATUS INVESTING'!A101</f>
        <v>BRSR5</v>
      </c>
      <c r="B111">
        <f>'STATUS INVESTING'!Z101</f>
        <v>20105.060000000001</v>
      </c>
      <c r="C111">
        <f>'STATUS INVESTING'!B101</f>
        <v>20.09</v>
      </c>
      <c r="D111">
        <f>'STATUS INVESTING'!AB101</f>
        <v>1.83</v>
      </c>
      <c r="E111">
        <f>'STATUS INVESTING'!AA101</f>
        <v>20.98</v>
      </c>
      <c r="F111" s="3">
        <f>SQRT(22.5*D111*E111)</f>
        <v>29.391350768550943</v>
      </c>
      <c r="G111" s="4">
        <f>(F111-C111)/F111</f>
        <v>0.31646557661798541</v>
      </c>
    </row>
    <row r="112" spans="1:7" hidden="1" x14ac:dyDescent="0.25">
      <c r="A112" t="str">
        <f>'STATUS INVESTING'!A112</f>
        <v>CAMB4</v>
      </c>
      <c r="B112">
        <f>'STATUS INVESTING'!Z112</f>
        <v>0</v>
      </c>
      <c r="C112">
        <f>'STATUS INVESTING'!B112</f>
        <v>6.25</v>
      </c>
      <c r="D112">
        <f>'STATUS INVESTING'!AB112</f>
        <v>0.36</v>
      </c>
      <c r="E112">
        <f>'STATUS INVESTING'!AA112</f>
        <v>2.34</v>
      </c>
      <c r="F112" s="3">
        <f>SQRT(22.5*D112*E112)</f>
        <v>4.3536191840812162</v>
      </c>
      <c r="G112" s="4">
        <f>(F112-C112)/F112</f>
        <v>-0.4355872058936166</v>
      </c>
    </row>
    <row r="113" spans="1:7" hidden="1" x14ac:dyDescent="0.25">
      <c r="A113" t="str">
        <f>'STATUS INVESTING'!A20</f>
        <v>ALUP4</v>
      </c>
      <c r="B113">
        <f>'STATUS INVESTING'!Z20</f>
        <v>245452.63</v>
      </c>
      <c r="C113">
        <f>'STATUS INVESTING'!B20</f>
        <v>9.5399999999999991</v>
      </c>
      <c r="D113">
        <f>'STATUS INVESTING'!AB20</f>
        <v>1.24</v>
      </c>
      <c r="E113">
        <f>'STATUS INVESTING'!AA20</f>
        <v>6.93</v>
      </c>
      <c r="F113" s="3">
        <f>SQRT(22.5*D113*E113)</f>
        <v>13.904927184275364</v>
      </c>
      <c r="G113" s="4">
        <f>(F113-C113)/F113</f>
        <v>0.3139122647985903</v>
      </c>
    </row>
    <row r="114" spans="1:7" hidden="1" x14ac:dyDescent="0.25">
      <c r="A114" t="str">
        <f>'STATUS INVESTING'!A55</f>
        <v>BGIP3</v>
      </c>
      <c r="B114">
        <f>'STATUS INVESTING'!Z55</f>
        <v>32147.07</v>
      </c>
      <c r="C114">
        <f>'STATUS INVESTING'!B55</f>
        <v>37.799999999999997</v>
      </c>
      <c r="D114">
        <f>'STATUS INVESTING'!AB55</f>
        <v>4.03</v>
      </c>
      <c r="E114">
        <f>'STATUS INVESTING'!AA55</f>
        <v>33.299999999999997</v>
      </c>
      <c r="F114" s="3">
        <f>SQRT(22.5*D114*E114)</f>
        <v>54.949772520002298</v>
      </c>
      <c r="G114" s="4">
        <f>(F114-C114)/F114</f>
        <v>0.31209906308091817</v>
      </c>
    </row>
    <row r="115" spans="1:7" hidden="1" x14ac:dyDescent="0.25">
      <c r="A115" t="str">
        <f>'STATUS INVESTING'!A87</f>
        <v>BRGE3</v>
      </c>
      <c r="B115">
        <f>'STATUS INVESTING'!Z87</f>
        <v>16986.61</v>
      </c>
      <c r="C115">
        <f>'STATUS INVESTING'!B87</f>
        <v>9.11</v>
      </c>
      <c r="D115">
        <f>'STATUS INVESTING'!AB87</f>
        <v>0.46</v>
      </c>
      <c r="E115">
        <f>'STATUS INVESTING'!AA87</f>
        <v>16.86</v>
      </c>
      <c r="F115" s="3">
        <f>SQRT(22.5*D115*E115)</f>
        <v>13.209882664126884</v>
      </c>
      <c r="G115" s="4">
        <f>(F115-C115)/F115</f>
        <v>0.31036480553007761</v>
      </c>
    </row>
    <row r="116" spans="1:7" hidden="1" x14ac:dyDescent="0.25">
      <c r="A116" t="str">
        <f>'STATUS INVESTING'!A452</f>
        <v>RAPT3</v>
      </c>
      <c r="B116">
        <f>'STATUS INVESTING'!Z452</f>
        <v>282857.42</v>
      </c>
      <c r="C116">
        <f>'STATUS INVESTING'!B452</f>
        <v>12.55</v>
      </c>
      <c r="D116">
        <f>'STATUS INVESTING'!AB452</f>
        <v>2.2999999999999998</v>
      </c>
      <c r="E116">
        <f>'STATUS INVESTING'!AA452</f>
        <v>6.31</v>
      </c>
      <c r="F116" s="3">
        <f>SQRT(22.5*D116*E116)</f>
        <v>18.070486988457173</v>
      </c>
      <c r="G116" s="4">
        <f>(F116-C116)/F116</f>
        <v>0.30549741088790111</v>
      </c>
    </row>
    <row r="117" spans="1:7" hidden="1" x14ac:dyDescent="0.25">
      <c r="A117" t="str">
        <f>'STATUS INVESTING'!A117</f>
        <v>CASN4</v>
      </c>
      <c r="B117">
        <f>'STATUS INVESTING'!Z117</f>
        <v>0</v>
      </c>
      <c r="C117">
        <f>'STATUS INVESTING'!B117</f>
        <v>8.3699999999999992</v>
      </c>
      <c r="D117">
        <f>'STATUS INVESTING'!AB117</f>
        <v>0.15</v>
      </c>
      <c r="E117">
        <f>'STATUS INVESTING'!AA117</f>
        <v>1.78</v>
      </c>
      <c r="F117" s="3">
        <f>SQRT(22.5*D117*E117)</f>
        <v>2.4510201957552287</v>
      </c>
      <c r="G117" s="4">
        <f>(F117-C117)/F117</f>
        <v>-2.4149045424005431</v>
      </c>
    </row>
    <row r="118" spans="1:7" hidden="1" x14ac:dyDescent="0.25">
      <c r="A118" t="str">
        <f>'STATUS INVESTING'!A118</f>
        <v>CATA3</v>
      </c>
      <c r="B118">
        <f>'STATUS INVESTING'!Z118</f>
        <v>0</v>
      </c>
      <c r="C118">
        <f>'STATUS INVESTING'!B118</f>
        <v>103.61</v>
      </c>
      <c r="D118">
        <f>'STATUS INVESTING'!AB118</f>
        <v>0.09</v>
      </c>
      <c r="E118">
        <f>'STATUS INVESTING'!AA118</f>
        <v>915.95</v>
      </c>
      <c r="F118" s="3">
        <f>SQRT(22.5*D118*E118)</f>
        <v>43.067374542686018</v>
      </c>
      <c r="G118" s="4">
        <f>(F118-C118)/F118</f>
        <v>-1.40576541059654</v>
      </c>
    </row>
    <row r="119" spans="1:7" hidden="1" x14ac:dyDescent="0.25">
      <c r="A119" t="str">
        <f>'STATUS INVESTING'!A119</f>
        <v>CATA4</v>
      </c>
      <c r="B119">
        <f>'STATUS INVESTING'!Z119</f>
        <v>0</v>
      </c>
      <c r="C119">
        <f>'STATUS INVESTING'!B119</f>
        <v>0</v>
      </c>
      <c r="D119">
        <f>'STATUS INVESTING'!AB119</f>
        <v>0.09</v>
      </c>
      <c r="E119">
        <f>'STATUS INVESTING'!AA119</f>
        <v>915.95</v>
      </c>
      <c r="F119" s="3">
        <f>SQRT(22.5*D119*E119)</f>
        <v>43.067374542686018</v>
      </c>
      <c r="G119" s="7">
        <f>(F119-C119)/F119</f>
        <v>1</v>
      </c>
    </row>
    <row r="120" spans="1:7" x14ac:dyDescent="0.25">
      <c r="A120" t="str">
        <f>'STATUS INVESTING'!A510</f>
        <v>SULA11</v>
      </c>
      <c r="B120">
        <f>'STATUS INVESTING'!Z510</f>
        <v>205128709.33000001</v>
      </c>
      <c r="C120">
        <f>'STATUS INVESTING'!B510</f>
        <v>33.729999999999997</v>
      </c>
      <c r="D120">
        <f>'STATUS INVESTING'!AB510</f>
        <v>5.51</v>
      </c>
      <c r="E120">
        <f>'STATUS INVESTING'!AA510</f>
        <v>18.89</v>
      </c>
      <c r="F120" s="3">
        <f>SQRT(22.5*D120*E120)</f>
        <v>48.393054770287023</v>
      </c>
      <c r="G120" s="4">
        <f>(F120-C120)/F120</f>
        <v>0.30299915638493713</v>
      </c>
    </row>
    <row r="121" spans="1:7" x14ac:dyDescent="0.25">
      <c r="A121" t="str">
        <f>'STATUS INVESTING'!A274</f>
        <v>GOAU3</v>
      </c>
      <c r="B121">
        <f>'STATUS INVESTING'!Z274</f>
        <v>1628449.58</v>
      </c>
      <c r="C121">
        <f>'STATUS INVESTING'!B274</f>
        <v>13.81</v>
      </c>
      <c r="D121">
        <f>'STATUS INVESTING'!AB274</f>
        <v>1.47</v>
      </c>
      <c r="E121">
        <f>'STATUS INVESTING'!AA274</f>
        <v>11.83</v>
      </c>
      <c r="F121" s="3">
        <f>SQRT(22.5*D121*E121)</f>
        <v>19.780729258548586</v>
      </c>
      <c r="G121" s="4">
        <f>(F121-C121)/F121</f>
        <v>0.30184576010857794</v>
      </c>
    </row>
    <row r="122" spans="1:7" x14ac:dyDescent="0.25">
      <c r="A122" t="str">
        <f>'STATUS INVESTING'!A316</f>
        <v>JBSS3</v>
      </c>
      <c r="B122">
        <f>'STATUS INVESTING'!Z316</f>
        <v>385669483.54000002</v>
      </c>
      <c r="C122">
        <f>'STATUS INVESTING'!B316</f>
        <v>29.66</v>
      </c>
      <c r="D122">
        <f>'STATUS INVESTING'!AB316</f>
        <v>5.01</v>
      </c>
      <c r="E122">
        <f>'STATUS INVESTING'!AA316</f>
        <v>16.010000000000002</v>
      </c>
      <c r="F122" s="3">
        <f>SQRT(22.5*D122*E122)</f>
        <v>42.482081516799532</v>
      </c>
      <c r="G122" s="4">
        <f>(F122-C122)/F122</f>
        <v>0.30182328781910184</v>
      </c>
    </row>
    <row r="123" spans="1:7" hidden="1" x14ac:dyDescent="0.25">
      <c r="A123" t="str">
        <f>'STATUS INVESTING'!A123</f>
        <v>CCXC3</v>
      </c>
      <c r="B123">
        <f>'STATUS INVESTING'!Z123</f>
        <v>0</v>
      </c>
      <c r="C123">
        <f>'STATUS INVESTING'!B123</f>
        <v>1.1599999999999999</v>
      </c>
      <c r="D123">
        <f>'STATUS INVESTING'!AB123</f>
        <v>5.66</v>
      </c>
      <c r="E123">
        <f>'STATUS INVESTING'!AA123</f>
        <v>-40.74</v>
      </c>
      <c r="F123" s="3" t="e">
        <f>SQRT(22.5*D123*E123)</f>
        <v>#NUM!</v>
      </c>
      <c r="G123" s="7" t="e">
        <f>(F123-C123)/F123</f>
        <v>#NUM!</v>
      </c>
    </row>
    <row r="124" spans="1:7" hidden="1" x14ac:dyDescent="0.25">
      <c r="A124" t="str">
        <f>'STATUS INVESTING'!A124</f>
        <v>CEAB3</v>
      </c>
      <c r="B124">
        <f>'STATUS INVESTING'!Z124</f>
        <v>20969486.25</v>
      </c>
      <c r="C124">
        <f>'STATUS INVESTING'!B124</f>
        <v>14.57</v>
      </c>
      <c r="D124">
        <f>'STATUS INVESTING'!AB124</f>
        <v>-0.81</v>
      </c>
      <c r="E124">
        <f>'STATUS INVESTING'!AA124</f>
        <v>8.19</v>
      </c>
      <c r="F124" s="3" t="e">
        <f>SQRT(22.5*D124*E124)</f>
        <v>#NUM!</v>
      </c>
      <c r="G124" s="7" t="e">
        <f>(F124-C124)/F124</f>
        <v>#NUM!</v>
      </c>
    </row>
    <row r="125" spans="1:7" hidden="1" x14ac:dyDescent="0.25">
      <c r="A125" t="str">
        <f>'STATUS INVESTING'!A267</f>
        <v>GEPA4</v>
      </c>
      <c r="B125">
        <f>'STATUS INVESTING'!Z267</f>
        <v>47889.04</v>
      </c>
      <c r="C125">
        <f>'STATUS INVESTING'!B267</f>
        <v>36.630000000000003</v>
      </c>
      <c r="D125">
        <f>'STATUS INVESTING'!AB267</f>
        <v>6</v>
      </c>
      <c r="E125">
        <f>'STATUS INVESTING'!AA267</f>
        <v>20.3</v>
      </c>
      <c r="F125" s="3">
        <f>SQRT(22.5*D125*E125)</f>
        <v>52.349785099845441</v>
      </c>
      <c r="G125" s="7">
        <f>(F125-C125)/F125</f>
        <v>0.30028366057021028</v>
      </c>
    </row>
    <row r="126" spans="1:7" hidden="1" x14ac:dyDescent="0.25">
      <c r="A126" t="str">
        <f>'STATUS INVESTING'!A503</f>
        <v>SOND5</v>
      </c>
      <c r="B126">
        <f>'STATUS INVESTING'!Z503</f>
        <v>11313.8</v>
      </c>
      <c r="C126">
        <f>'STATUS INVESTING'!B503</f>
        <v>52.5</v>
      </c>
      <c r="D126">
        <f>'STATUS INVESTING'!AB503</f>
        <v>8.4700000000000006</v>
      </c>
      <c r="E126">
        <f>'STATUS INVESTING'!AA503</f>
        <v>29.46</v>
      </c>
      <c r="F126" s="3">
        <f>SQRT(22.5*D126*E126)</f>
        <v>74.928896295087654</v>
      </c>
      <c r="G126" s="4">
        <f>(F126-C126)/F126</f>
        <v>0.29933573566541505</v>
      </c>
    </row>
    <row r="127" spans="1:7" x14ac:dyDescent="0.25">
      <c r="A127" t="str">
        <f>'STATUS INVESTING'!A113</f>
        <v>CAML3</v>
      </c>
      <c r="B127">
        <f>'STATUS INVESTING'!Z113</f>
        <v>14036160.130000001</v>
      </c>
      <c r="C127">
        <f>'STATUS INVESTING'!B113</f>
        <v>10.18</v>
      </c>
      <c r="D127">
        <f>'STATUS INVESTING'!AB113</f>
        <v>1.25</v>
      </c>
      <c r="E127">
        <f>'STATUS INVESTING'!AA113</f>
        <v>7.32</v>
      </c>
      <c r="F127" s="3">
        <f>SQRT(22.5*D127*E127)</f>
        <v>14.348344852281743</v>
      </c>
      <c r="G127" s="4">
        <f>(F127-C127)/F127</f>
        <v>0.2905105010505008</v>
      </c>
    </row>
    <row r="128" spans="1:7" hidden="1" x14ac:dyDescent="0.25">
      <c r="A128" t="str">
        <f>'STATUS INVESTING'!A128</f>
        <v>CEDO3</v>
      </c>
      <c r="B128">
        <f>'STATUS INVESTING'!Z128</f>
        <v>35853.519999999997</v>
      </c>
      <c r="C128">
        <f>'STATUS INVESTING'!B128</f>
        <v>10.39</v>
      </c>
      <c r="D128">
        <f>'STATUS INVESTING'!AB128</f>
        <v>-2.75</v>
      </c>
      <c r="E128">
        <f>'STATUS INVESTING'!AA128</f>
        <v>13.37</v>
      </c>
      <c r="F128" s="3" t="e">
        <f>SQRT(22.5*D128*E128)</f>
        <v>#NUM!</v>
      </c>
      <c r="G128" s="7" t="e">
        <f>(F128-C128)/F128</f>
        <v>#NUM!</v>
      </c>
    </row>
    <row r="129" spans="1:7" hidden="1" x14ac:dyDescent="0.25">
      <c r="A129" t="str">
        <f>'STATUS INVESTING'!A129</f>
        <v>CEDO4</v>
      </c>
      <c r="B129">
        <f>'STATUS INVESTING'!Z129</f>
        <v>338476.63</v>
      </c>
      <c r="C129">
        <f>'STATUS INVESTING'!B129</f>
        <v>6.69</v>
      </c>
      <c r="D129">
        <f>'STATUS INVESTING'!AB129</f>
        <v>-2.75</v>
      </c>
      <c r="E129">
        <f>'STATUS INVESTING'!AA129</f>
        <v>13.37</v>
      </c>
      <c r="F129" s="3" t="e">
        <f>SQRT(22.5*D129*E129)</f>
        <v>#NUM!</v>
      </c>
      <c r="G129" s="7" t="e">
        <f>(F129-C129)/F129</f>
        <v>#NUM!</v>
      </c>
    </row>
    <row r="130" spans="1:7" hidden="1" x14ac:dyDescent="0.25">
      <c r="A130" t="str">
        <f>'STATUS INVESTING'!A266</f>
        <v>GEPA3</v>
      </c>
      <c r="B130">
        <f>'STATUS INVESTING'!Z266</f>
        <v>11326.29</v>
      </c>
      <c r="C130">
        <f>'STATUS INVESTING'!B266</f>
        <v>37.200000000000003</v>
      </c>
      <c r="D130">
        <f>'STATUS INVESTING'!AB266</f>
        <v>6</v>
      </c>
      <c r="E130">
        <f>'STATUS INVESTING'!AA266</f>
        <v>20.3</v>
      </c>
      <c r="F130" s="3">
        <f>SQRT(22.5*D130*E130)</f>
        <v>52.349785099845441</v>
      </c>
      <c r="G130" s="4">
        <f>(F130-C130)/F130</f>
        <v>0.28939536372404645</v>
      </c>
    </row>
    <row r="131" spans="1:7" x14ac:dyDescent="0.25">
      <c r="A131" t="str">
        <f>'STATUS INVESTING'!A515</f>
        <v>TAEE3</v>
      </c>
      <c r="B131">
        <f>'STATUS INVESTING'!Z515</f>
        <v>1887587.71</v>
      </c>
      <c r="C131">
        <f>'STATUS INVESTING'!B515</f>
        <v>13.27</v>
      </c>
      <c r="D131">
        <f>'STATUS INVESTING'!AB515</f>
        <v>2.38</v>
      </c>
      <c r="E131">
        <f>'STATUS INVESTING'!AA515</f>
        <v>6.38</v>
      </c>
      <c r="F131" s="3">
        <f>SQRT(22.5*D131*E131)</f>
        <v>18.483749619598292</v>
      </c>
      <c r="G131" s="4">
        <f>(F131-C131)/F131</f>
        <v>0.28207207557443659</v>
      </c>
    </row>
    <row r="132" spans="1:7" hidden="1" x14ac:dyDescent="0.25">
      <c r="A132" t="str">
        <f>'STATUS INVESTING'!A132</f>
        <v>CEEB6</v>
      </c>
      <c r="B132">
        <f>'STATUS INVESTING'!Z132</f>
        <v>0</v>
      </c>
      <c r="C132">
        <f>'STATUS INVESTING'!B132</f>
        <v>60.68</v>
      </c>
      <c r="D132">
        <f>'STATUS INVESTING'!AB132</f>
        <v>4.8899999999999997</v>
      </c>
      <c r="E132">
        <f>'STATUS INVESTING'!AA132</f>
        <v>24.51</v>
      </c>
      <c r="F132" s="3">
        <f>SQRT(22.5*D132*E132)</f>
        <v>51.929883015466153</v>
      </c>
      <c r="G132" s="4">
        <f>(F132-C132)/F132</f>
        <v>-0.16849868469620508</v>
      </c>
    </row>
    <row r="133" spans="1:7" hidden="1" x14ac:dyDescent="0.25">
      <c r="A133" t="str">
        <f>'STATUS INVESTING'!A133</f>
        <v>CEED3</v>
      </c>
      <c r="B133">
        <f>'STATUS INVESTING'!Z133</f>
        <v>27231.86</v>
      </c>
      <c r="C133">
        <f>'STATUS INVESTING'!B133</f>
        <v>60.01</v>
      </c>
      <c r="D133">
        <f>'STATUS INVESTING'!AB133</f>
        <v>-134.04</v>
      </c>
      <c r="E133">
        <f>'STATUS INVESTING'!AA133</f>
        <v>-611.03</v>
      </c>
      <c r="F133" s="3">
        <f>SQRT(22.5*D133*E133)</f>
        <v>1357.4996784530003</v>
      </c>
      <c r="G133" s="4">
        <f>(F133-C133)/F133</f>
        <v>0.95579372801886253</v>
      </c>
    </row>
    <row r="134" spans="1:7" hidden="1" x14ac:dyDescent="0.25">
      <c r="A134" t="str">
        <f>'STATUS INVESTING'!A134</f>
        <v>CEED4</v>
      </c>
      <c r="B134">
        <f>'STATUS INVESTING'!Z134</f>
        <v>12226.5</v>
      </c>
      <c r="C134">
        <f>'STATUS INVESTING'!B134</f>
        <v>60</v>
      </c>
      <c r="D134">
        <f>'STATUS INVESTING'!AB134</f>
        <v>-134.04</v>
      </c>
      <c r="E134">
        <f>'STATUS INVESTING'!AA134</f>
        <v>-611.03</v>
      </c>
      <c r="F134" s="3">
        <f>SQRT(22.5*D134*E134)</f>
        <v>1357.4996784530003</v>
      </c>
      <c r="G134" s="4">
        <f>(F134-C134)/F134</f>
        <v>0.95580109450311201</v>
      </c>
    </row>
    <row r="135" spans="1:7" x14ac:dyDescent="0.25">
      <c r="A135" t="str">
        <f>'STATUS INVESTING'!A514</f>
        <v>TAEE11</v>
      </c>
      <c r="B135">
        <f>'STATUS INVESTING'!Z514</f>
        <v>91403157.920000002</v>
      </c>
      <c r="C135">
        <f>'STATUS INVESTING'!B514</f>
        <v>40</v>
      </c>
      <c r="D135">
        <f>'STATUS INVESTING'!AB514</f>
        <v>7.13</v>
      </c>
      <c r="E135">
        <f>'STATUS INVESTING'!AA514</f>
        <v>19.149999999999999</v>
      </c>
      <c r="F135" s="3">
        <f>SQRT(22.5*D135*E135)</f>
        <v>55.426877505412477</v>
      </c>
      <c r="G135" s="4">
        <f>(F135-C135)/F135</f>
        <v>0.27832846084295532</v>
      </c>
    </row>
    <row r="136" spans="1:7" x14ac:dyDescent="0.25">
      <c r="A136" t="str">
        <f>'STATUS INVESTING'!A516</f>
        <v>TAEE4</v>
      </c>
      <c r="B136">
        <f>'STATUS INVESTING'!Z516</f>
        <v>4415379.54</v>
      </c>
      <c r="C136">
        <f>'STATUS INVESTING'!B516</f>
        <v>13.38</v>
      </c>
      <c r="D136">
        <f>'STATUS INVESTING'!AB516</f>
        <v>2.38</v>
      </c>
      <c r="E136">
        <f>'STATUS INVESTING'!AA516</f>
        <v>6.38</v>
      </c>
      <c r="F136" s="3">
        <f>SQRT(22.5*D136*E136)</f>
        <v>18.483749619598292</v>
      </c>
      <c r="G136" s="4">
        <f>(F136-C136)/F136</f>
        <v>0.27612090212403623</v>
      </c>
    </row>
    <row r="137" spans="1:7" hidden="1" x14ac:dyDescent="0.25">
      <c r="A137" t="str">
        <f>'STATUS INVESTING'!A131</f>
        <v>CEEB5</v>
      </c>
      <c r="B137">
        <f>'STATUS INVESTING'!Z131</f>
        <v>13925</v>
      </c>
      <c r="C137">
        <f>'STATUS INVESTING'!B131</f>
        <v>38</v>
      </c>
      <c r="D137">
        <f>'STATUS INVESTING'!AB131</f>
        <v>4.8899999999999997</v>
      </c>
      <c r="E137">
        <f>'STATUS INVESTING'!AA131</f>
        <v>24.51</v>
      </c>
      <c r="F137" s="3">
        <f>SQRT(22.5*D137*E137)</f>
        <v>51.929883015466153</v>
      </c>
      <c r="G137" s="4">
        <f>(F137-C137)/F137</f>
        <v>0.26824406693382014</v>
      </c>
    </row>
    <row r="138" spans="1:7" x14ac:dyDescent="0.25">
      <c r="A138" t="str">
        <f>'STATUS INVESTING'!A81</f>
        <v>BRAP3</v>
      </c>
      <c r="B138">
        <f>'STATUS INVESTING'!Z81</f>
        <v>3236441.33</v>
      </c>
      <c r="C138">
        <f>'STATUS INVESTING'!B81</f>
        <v>61.51</v>
      </c>
      <c r="D138">
        <f>'STATUS INVESTING'!AB81</f>
        <v>8.9499999999999993</v>
      </c>
      <c r="E138">
        <f>'STATUS INVESTING'!AA81</f>
        <v>34.950000000000003</v>
      </c>
      <c r="F138" s="3">
        <f>SQRT(22.5*D138*E138)</f>
        <v>83.893123973303076</v>
      </c>
      <c r="G138" s="4">
        <f>(F138-C138)/F138</f>
        <v>0.26680522685537322</v>
      </c>
    </row>
    <row r="139" spans="1:7" x14ac:dyDescent="0.25">
      <c r="A139" t="str">
        <f>'STATUS INVESTING'!A275</f>
        <v>GOAU4</v>
      </c>
      <c r="B139">
        <f>'STATUS INVESTING'!Z275</f>
        <v>163524194.41999999</v>
      </c>
      <c r="C139">
        <f>'STATUS INVESTING'!B275</f>
        <v>14.51</v>
      </c>
      <c r="D139">
        <f>'STATUS INVESTING'!AB275</f>
        <v>1.47</v>
      </c>
      <c r="E139">
        <f>'STATUS INVESTING'!AA275</f>
        <v>11.83</v>
      </c>
      <c r="F139" s="3">
        <f>SQRT(22.5*D139*E139)</f>
        <v>19.780729258548586</v>
      </c>
      <c r="G139" s="4">
        <f>(F139-C139)/F139</f>
        <v>0.26645778270640597</v>
      </c>
    </row>
    <row r="140" spans="1:7" hidden="1" x14ac:dyDescent="0.25">
      <c r="A140" t="str">
        <f>'STATUS INVESTING'!A38</f>
        <v>BALM3</v>
      </c>
      <c r="B140">
        <f>'STATUS INVESTING'!Z38</f>
        <v>16887.84</v>
      </c>
      <c r="C140">
        <f>'STATUS INVESTING'!B38</f>
        <v>18.54</v>
      </c>
      <c r="D140">
        <f>'STATUS INVESTING'!AB38</f>
        <v>2.23</v>
      </c>
      <c r="E140">
        <f>'STATUS INVESTING'!AA38</f>
        <v>12.34</v>
      </c>
      <c r="F140" s="3">
        <f>SQRT(22.5*D140*E140)</f>
        <v>24.882915825923618</v>
      </c>
      <c r="G140" s="4">
        <f>(F140-C140)/F140</f>
        <v>0.25491047232155234</v>
      </c>
    </row>
    <row r="141" spans="1:7" hidden="1" x14ac:dyDescent="0.25">
      <c r="A141" t="str">
        <f>'STATUS INVESTING'!A39</f>
        <v>BALM4</v>
      </c>
      <c r="B141">
        <f>'STATUS INVESTING'!Z39</f>
        <v>78325.36</v>
      </c>
      <c r="C141">
        <f>'STATUS INVESTING'!B39</f>
        <v>18.79</v>
      </c>
      <c r="D141">
        <f>'STATUS INVESTING'!AB39</f>
        <v>2.23</v>
      </c>
      <c r="E141">
        <f>'STATUS INVESTING'!AA39</f>
        <v>12.34</v>
      </c>
      <c r="F141" s="3">
        <f>SQRT(22.5*D141*E141)</f>
        <v>24.882915825923618</v>
      </c>
      <c r="G141" s="4">
        <f>(F141-C141)/F141</f>
        <v>0.24486341828058081</v>
      </c>
    </row>
    <row r="142" spans="1:7" hidden="1" x14ac:dyDescent="0.25">
      <c r="A142" t="str">
        <f>'STATUS INVESTING'!A91</f>
        <v>BRGE8</v>
      </c>
      <c r="B142">
        <f>'STATUS INVESTING'!Z91</f>
        <v>6479.4</v>
      </c>
      <c r="C142">
        <f>'STATUS INVESTING'!B91</f>
        <v>9.99</v>
      </c>
      <c r="D142">
        <f>'STATUS INVESTING'!AB91</f>
        <v>0.46</v>
      </c>
      <c r="E142">
        <f>'STATUS INVESTING'!AA91</f>
        <v>16.86</v>
      </c>
      <c r="F142" s="3">
        <f>SQRT(22.5*D142*E142)</f>
        <v>13.209882664126884</v>
      </c>
      <c r="G142" s="4">
        <f>(F142-C142)/F142</f>
        <v>0.24374801396767015</v>
      </c>
    </row>
    <row r="143" spans="1:7" hidden="1" x14ac:dyDescent="0.25">
      <c r="A143" t="str">
        <f>'STATUS INVESTING'!A140</f>
        <v>CESP5</v>
      </c>
      <c r="B143">
        <f>'STATUS INVESTING'!Z140</f>
        <v>28286.61</v>
      </c>
      <c r="C143">
        <f>'STATUS INVESTING'!B140</f>
        <v>39</v>
      </c>
      <c r="D143">
        <f>'STATUS INVESTING'!AB140</f>
        <v>5.47</v>
      </c>
      <c r="E143">
        <f>'STATUS INVESTING'!AA140</f>
        <v>21.53</v>
      </c>
      <c r="F143" s="3">
        <f>SQRT(22.5*D143*E143)</f>
        <v>51.476254234355473</v>
      </c>
      <c r="G143" s="4">
        <f>(F143-C143)/F143</f>
        <v>0.24236911601133493</v>
      </c>
    </row>
    <row r="144" spans="1:7" hidden="1" x14ac:dyDescent="0.25">
      <c r="A144" t="str">
        <f>'STATUS INVESTING'!A215</f>
        <v>EKTR4</v>
      </c>
      <c r="B144">
        <f>'STATUS INVESTING'!Z215</f>
        <v>123408.1</v>
      </c>
      <c r="C144">
        <f>'STATUS INVESTING'!B215</f>
        <v>27</v>
      </c>
      <c r="D144">
        <f>'STATUS INVESTING'!AB215</f>
        <v>3.4</v>
      </c>
      <c r="E144">
        <f>'STATUS INVESTING'!AA215</f>
        <v>16.45</v>
      </c>
      <c r="F144" s="3">
        <f>SQRT(22.5*D144*E144)</f>
        <v>35.474286462168621</v>
      </c>
      <c r="G144" s="4">
        <f>(F144-C144)/F144</f>
        <v>0.23888532532447079</v>
      </c>
    </row>
    <row r="145" spans="1:9" hidden="1" x14ac:dyDescent="0.25">
      <c r="A145" t="str">
        <f>'STATUS INVESTING'!A130</f>
        <v>CEEB3</v>
      </c>
      <c r="B145">
        <f>'STATUS INVESTING'!Z130</f>
        <v>51744.09</v>
      </c>
      <c r="C145">
        <f>'STATUS INVESTING'!B130</f>
        <v>40</v>
      </c>
      <c r="D145">
        <f>'STATUS INVESTING'!AB130</f>
        <v>4.8899999999999997</v>
      </c>
      <c r="E145">
        <f>'STATUS INVESTING'!AA130</f>
        <v>24.51</v>
      </c>
      <c r="F145" s="3">
        <f>SQRT(22.5*D145*E145)</f>
        <v>51.929883015466153</v>
      </c>
      <c r="G145" s="4">
        <f>(F145-C145)/F145</f>
        <v>0.22973059677244226</v>
      </c>
    </row>
    <row r="146" spans="1:9" hidden="1" x14ac:dyDescent="0.25">
      <c r="A146" t="str">
        <f>'STATUS INVESTING'!A146</f>
        <v>CIEL3</v>
      </c>
      <c r="B146">
        <f>'STATUS INVESTING'!Z146</f>
        <v>114032131.25</v>
      </c>
      <c r="C146">
        <f>'STATUS INVESTING'!B146</f>
        <v>4.29</v>
      </c>
      <c r="D146">
        <f>'STATUS INVESTING'!AB146</f>
        <v>-0.15</v>
      </c>
      <c r="E146">
        <f>'STATUS INVESTING'!AA146</f>
        <v>3.5</v>
      </c>
      <c r="F146" s="3" t="e">
        <f>SQRT(22.5*D146*E146)</f>
        <v>#NUM!</v>
      </c>
      <c r="G146" s="7" t="e">
        <f>(F146-C146)/F146</f>
        <v>#NUM!</v>
      </c>
    </row>
    <row r="147" spans="1:9" hidden="1" x14ac:dyDescent="0.25">
      <c r="A147" t="str">
        <f>'STATUS INVESTING'!A373</f>
        <v>MRSA5B</v>
      </c>
      <c r="B147">
        <f>'STATUS INVESTING'!Z373</f>
        <v>9900</v>
      </c>
      <c r="C147">
        <f>'STATUS INVESTING'!B373</f>
        <v>17.45</v>
      </c>
      <c r="D147">
        <f>'STATUS INVESTING'!AB373</f>
        <v>1.76</v>
      </c>
      <c r="E147">
        <f>'STATUS INVESTING'!AA373</f>
        <v>12.91</v>
      </c>
      <c r="F147" s="3">
        <f>SQRT(22.5*D147*E147)</f>
        <v>22.610528521023124</v>
      </c>
      <c r="G147" s="4">
        <f>(F147-C147)/F147</f>
        <v>0.22823564324137308</v>
      </c>
    </row>
    <row r="148" spans="1:9" hidden="1" x14ac:dyDescent="0.25">
      <c r="A148" t="str">
        <f>'STATUS INVESTING'!A88</f>
        <v>BRGE5</v>
      </c>
      <c r="B148">
        <f>'STATUS INVESTING'!Z88</f>
        <v>1488.83</v>
      </c>
      <c r="C148">
        <f>'STATUS INVESTING'!B88</f>
        <v>10.199999999999999</v>
      </c>
      <c r="D148">
        <f>'STATUS INVESTING'!AB88</f>
        <v>0.46</v>
      </c>
      <c r="E148">
        <f>'STATUS INVESTING'!AA88</f>
        <v>16.86</v>
      </c>
      <c r="F148" s="3">
        <f>SQRT(22.5*D148*E148)</f>
        <v>13.209882664126884</v>
      </c>
      <c r="G148" s="4">
        <f>(F148-C148)/F148</f>
        <v>0.22785082507209573</v>
      </c>
    </row>
    <row r="149" spans="1:9" x14ac:dyDescent="0.25">
      <c r="A149" t="str">
        <f>'STATUS INVESTING'!A149</f>
        <v>CMIG3</v>
      </c>
      <c r="B149">
        <f>'STATUS INVESTING'!Z149</f>
        <v>8156832.9199999999</v>
      </c>
      <c r="C149">
        <f>'STATUS INVESTING'!B149</f>
        <v>16.829999999999998</v>
      </c>
      <c r="D149">
        <f>'STATUS INVESTING'!AB149</f>
        <v>1.97</v>
      </c>
      <c r="E149">
        <f>'STATUS INVESTING'!AA149</f>
        <v>10.57</v>
      </c>
      <c r="F149" s="3">
        <f>SQRT(22.5*D149*E149)</f>
        <v>21.645213096664122</v>
      </c>
      <c r="G149" s="4">
        <f>(F149-C149)/F149</f>
        <v>0.22246087738476578</v>
      </c>
    </row>
    <row r="150" spans="1:9" ht="23.25" hidden="1" x14ac:dyDescent="0.35">
      <c r="A150" t="str">
        <f>'STATUS INVESTING'!A511</f>
        <v>SULA3</v>
      </c>
      <c r="B150">
        <f>'STATUS INVESTING'!Z511</f>
        <v>416756.67</v>
      </c>
      <c r="C150">
        <f>'STATUS INVESTING'!B511</f>
        <v>12.58</v>
      </c>
      <c r="D150">
        <f>'STATUS INVESTING'!AB511</f>
        <v>1.84</v>
      </c>
      <c r="E150">
        <f>'STATUS INVESTING'!AA511</f>
        <v>6.3</v>
      </c>
      <c r="F150" s="3">
        <f>SQRT(22.5*D150*E150)</f>
        <v>16.149922600433726</v>
      </c>
      <c r="G150" s="4">
        <f>(F150-C150)/F150</f>
        <v>0.22104889842245135</v>
      </c>
      <c r="I150" s="8" t="s">
        <v>610</v>
      </c>
    </row>
    <row r="151" spans="1:9" hidden="1" x14ac:dyDescent="0.25">
      <c r="A151" t="str">
        <f>'STATUS INVESTING'!A85</f>
        <v>BRGE11</v>
      </c>
      <c r="B151">
        <f>'STATUS INVESTING'!Z85</f>
        <v>4457.1400000000003</v>
      </c>
      <c r="C151">
        <f>'STATUS INVESTING'!B85</f>
        <v>10.3</v>
      </c>
      <c r="D151">
        <f>'STATUS INVESTING'!AB85</f>
        <v>0.46</v>
      </c>
      <c r="E151">
        <f>'STATUS INVESTING'!AA85</f>
        <v>16.86</v>
      </c>
      <c r="F151" s="3">
        <f>SQRT(22.5*D151*E151)</f>
        <v>13.209882664126884</v>
      </c>
      <c r="G151" s="4">
        <f>(F151-C151)/F151</f>
        <v>0.22028073512182203</v>
      </c>
    </row>
    <row r="152" spans="1:9" hidden="1" x14ac:dyDescent="0.25">
      <c r="A152" t="str">
        <f>'STATUS INVESTING'!A152</f>
        <v>CMSA3</v>
      </c>
      <c r="B152">
        <f>'STATUS INVESTING'!Z152</f>
        <v>0</v>
      </c>
      <c r="C152">
        <f>'STATUS INVESTING'!B152</f>
        <v>0</v>
      </c>
      <c r="D152">
        <f>'STATUS INVESTING'!AB152</f>
        <v>0</v>
      </c>
      <c r="E152">
        <f>'STATUS INVESTING'!AA152</f>
        <v>0</v>
      </c>
      <c r="F152" s="3">
        <f>SQRT(22.5*D152*E152)</f>
        <v>0</v>
      </c>
      <c r="G152" s="7" t="e">
        <f>(F152-C152)/F152</f>
        <v>#DIV/0!</v>
      </c>
    </row>
    <row r="153" spans="1:9" hidden="1" x14ac:dyDescent="0.25">
      <c r="A153" t="str">
        <f>'STATUS INVESTING'!A153</f>
        <v>CMSA4</v>
      </c>
      <c r="B153">
        <f>'STATUS INVESTING'!Z153</f>
        <v>0</v>
      </c>
      <c r="C153">
        <f>'STATUS INVESTING'!B153</f>
        <v>0</v>
      </c>
      <c r="D153">
        <f>'STATUS INVESTING'!AB153</f>
        <v>0</v>
      </c>
      <c r="E153">
        <f>'STATUS INVESTING'!AA153</f>
        <v>0</v>
      </c>
      <c r="F153" s="3">
        <f>SQRT(22.5*D153*E153)</f>
        <v>0</v>
      </c>
      <c r="G153" s="7" t="e">
        <f>(F153-C153)/F153</f>
        <v>#DIV/0!</v>
      </c>
    </row>
    <row r="154" spans="1:9" hidden="1" x14ac:dyDescent="0.25">
      <c r="A154" t="str">
        <f>'STATUS INVESTING'!A154</f>
        <v>CNSY3</v>
      </c>
      <c r="B154">
        <f>'STATUS INVESTING'!Z154</f>
        <v>0</v>
      </c>
      <c r="C154">
        <f>'STATUS INVESTING'!B154</f>
        <v>30.22</v>
      </c>
      <c r="D154">
        <f>'STATUS INVESTING'!AB154</f>
        <v>-1.81</v>
      </c>
      <c r="E154">
        <f>'STATUS INVESTING'!AA154</f>
        <v>-0.52</v>
      </c>
      <c r="F154" s="3">
        <f>SQRT(22.5*D154*E154)</f>
        <v>4.6018474550988762</v>
      </c>
      <c r="G154" s="4">
        <f>(F154-C154)/F154</f>
        <v>-5.566927803422959</v>
      </c>
    </row>
    <row r="155" spans="1:9" hidden="1" x14ac:dyDescent="0.25">
      <c r="A155" t="str">
        <f>'STATUS INVESTING'!A231</f>
        <v>ENGI4</v>
      </c>
      <c r="B155">
        <f>'STATUS INVESTING'!Z231</f>
        <v>285060.42</v>
      </c>
      <c r="C155">
        <f>'STATUS INVESTING'!B231</f>
        <v>7.36</v>
      </c>
      <c r="D155">
        <f>'STATUS INVESTING'!AB231</f>
        <v>0.95</v>
      </c>
      <c r="E155">
        <f>'STATUS INVESTING'!AA231</f>
        <v>4.1100000000000003</v>
      </c>
      <c r="F155" s="3">
        <f>SQRT(22.5*D155*E155)</f>
        <v>9.3728997647473005</v>
      </c>
      <c r="G155" s="7">
        <f>(F155-C155)/F155</f>
        <v>0.21475741929067446</v>
      </c>
    </row>
    <row r="156" spans="1:9" hidden="1" x14ac:dyDescent="0.25">
      <c r="A156" t="str">
        <f>'STATUS INVESTING'!A466</f>
        <v>RPAD3</v>
      </c>
      <c r="B156">
        <f>'STATUS INVESTING'!Z466</f>
        <v>16517.09</v>
      </c>
      <c r="C156">
        <f>'STATUS INVESTING'!B466</f>
        <v>7.4</v>
      </c>
      <c r="D156">
        <f>'STATUS INVESTING'!AB466</f>
        <v>0.32</v>
      </c>
      <c r="E156">
        <f>'STATUS INVESTING'!AA466</f>
        <v>12.22</v>
      </c>
      <c r="F156" s="3">
        <f>SQRT(22.5*D156*E156)</f>
        <v>9.3799786780141456</v>
      </c>
      <c r="G156" s="4">
        <f>(F156-C156)/F156</f>
        <v>0.21108562673548961</v>
      </c>
    </row>
    <row r="157" spans="1:9" hidden="1" x14ac:dyDescent="0.25">
      <c r="A157" t="str">
        <f>'STATUS INVESTING'!A157</f>
        <v>COCE6</v>
      </c>
      <c r="B157">
        <f>'STATUS INVESTING'!Z157</f>
        <v>0</v>
      </c>
      <c r="C157">
        <f>'STATUS INVESTING'!B157</f>
        <v>4.05</v>
      </c>
      <c r="D157">
        <f>'STATUS INVESTING'!AB157</f>
        <v>3.46</v>
      </c>
      <c r="E157">
        <f>'STATUS INVESTING'!AA157</f>
        <v>42.48</v>
      </c>
      <c r="F157" s="3">
        <f>SQRT(22.5*D157*E157)</f>
        <v>57.507112603572779</v>
      </c>
      <c r="G157" s="4">
        <f>(F157-C157)/F157</f>
        <v>0.92957392891695312</v>
      </c>
    </row>
    <row r="158" spans="1:9" hidden="1" x14ac:dyDescent="0.25">
      <c r="A158" t="str">
        <f>'STATUS INVESTING'!A158</f>
        <v>COGN3</v>
      </c>
      <c r="B158">
        <f>'STATUS INVESTING'!Z158</f>
        <v>158593089.03999999</v>
      </c>
      <c r="C158">
        <f>'STATUS INVESTING'!B158</f>
        <v>4.63</v>
      </c>
      <c r="D158">
        <f>'STATUS INVESTING'!AB158</f>
        <v>-3.12</v>
      </c>
      <c r="E158">
        <f>'STATUS INVESTING'!AA158</f>
        <v>7</v>
      </c>
      <c r="F158" s="3" t="e">
        <f>SQRT(22.5*D158*E158)</f>
        <v>#NUM!</v>
      </c>
      <c r="G158" s="7" t="e">
        <f>(F158-C158)/F158</f>
        <v>#NUM!</v>
      </c>
    </row>
    <row r="159" spans="1:9" hidden="1" x14ac:dyDescent="0.25">
      <c r="A159" t="str">
        <f>'STATUS INVESTING'!A159</f>
        <v>CORR3</v>
      </c>
      <c r="B159">
        <f>'STATUS INVESTING'!Z159</f>
        <v>0</v>
      </c>
      <c r="C159">
        <f>'STATUS INVESTING'!B159</f>
        <v>2.71</v>
      </c>
      <c r="D159">
        <f>'STATUS INVESTING'!AB159</f>
        <v>215.13</v>
      </c>
      <c r="E159">
        <f>'STATUS INVESTING'!AA159</f>
        <v>26.95</v>
      </c>
      <c r="F159" s="3">
        <f>SQRT(22.5*D159*E159)</f>
        <v>361.17786996160214</v>
      </c>
      <c r="G159" s="4">
        <f>(F159-C159)/F159</f>
        <v>0.99249677174216655</v>
      </c>
    </row>
    <row r="160" spans="1:9" hidden="1" x14ac:dyDescent="0.25">
      <c r="A160" t="str">
        <f>'STATUS INVESTING'!A160</f>
        <v>CORR4</v>
      </c>
      <c r="B160">
        <f>'STATUS INVESTING'!Z160</f>
        <v>0</v>
      </c>
      <c r="C160">
        <f>'STATUS INVESTING'!B160</f>
        <v>82</v>
      </c>
      <c r="D160">
        <f>'STATUS INVESTING'!AB160</f>
        <v>215.13</v>
      </c>
      <c r="E160">
        <f>'STATUS INVESTING'!AA160</f>
        <v>26.95</v>
      </c>
      <c r="F160" s="3">
        <f>SQRT(22.5*D160*E160)</f>
        <v>361.17786996160214</v>
      </c>
      <c r="G160" s="4">
        <f>(F160-C160)/F160</f>
        <v>0.77296504902496477</v>
      </c>
    </row>
    <row r="161" spans="1:7" x14ac:dyDescent="0.25">
      <c r="A161" t="str">
        <f>'STATUS INVESTING'!A269</f>
        <v>GGBR3</v>
      </c>
      <c r="B161">
        <f>'STATUS INVESTING'!Z269</f>
        <v>4980446.88</v>
      </c>
      <c r="C161">
        <f>'STATUS INVESTING'!B269</f>
        <v>27.59</v>
      </c>
      <c r="D161">
        <f>'STATUS INVESTING'!AB269</f>
        <v>2.68</v>
      </c>
      <c r="E161">
        <f>'STATUS INVESTING'!AA269</f>
        <v>20.03</v>
      </c>
      <c r="F161" s="3">
        <f>SQRT(22.5*D161*E161)</f>
        <v>34.753546581608042</v>
      </c>
      <c r="G161" s="4">
        <f>(F161-C161)/F161</f>
        <v>0.20612418835547189</v>
      </c>
    </row>
    <row r="162" spans="1:7" x14ac:dyDescent="0.25">
      <c r="A162" t="str">
        <f>'STATUS INVESTING'!A481</f>
        <v>SBSP3</v>
      </c>
      <c r="B162">
        <f>'STATUS INVESTING'!Z481</f>
        <v>127509342.38</v>
      </c>
      <c r="C162">
        <f>'STATUS INVESTING'!B481</f>
        <v>39.020000000000003</v>
      </c>
      <c r="D162">
        <f>'STATUS INVESTING'!AB481</f>
        <v>3.11</v>
      </c>
      <c r="E162">
        <f>'STATUS INVESTING'!AA481</f>
        <v>34.07</v>
      </c>
      <c r="F162" s="3">
        <f>SQRT(22.5*D162*E162)</f>
        <v>48.826716559686865</v>
      </c>
      <c r="G162" s="4">
        <f>(F162-C162)/F162</f>
        <v>0.20084734855555797</v>
      </c>
    </row>
    <row r="163" spans="1:7" x14ac:dyDescent="0.25">
      <c r="A163" t="str">
        <f>'STATUS INVESTING'!A339</f>
        <v>LOGG3</v>
      </c>
      <c r="B163">
        <f>'STATUS INVESTING'!Z339</f>
        <v>8872358.9199999999</v>
      </c>
      <c r="C163">
        <f>'STATUS INVESTING'!B339</f>
        <v>32.200000000000003</v>
      </c>
      <c r="D163">
        <f>'STATUS INVESTING'!AB339</f>
        <v>2.27</v>
      </c>
      <c r="E163">
        <f>'STATUS INVESTING'!AA339</f>
        <v>31.03</v>
      </c>
      <c r="F163" s="3">
        <f>SQRT(22.5*D163*E163)</f>
        <v>39.810265635888442</v>
      </c>
      <c r="G163" s="4">
        <f>(F163-C163)/F163</f>
        <v>0.19116339753904787</v>
      </c>
    </row>
    <row r="164" spans="1:7" hidden="1" x14ac:dyDescent="0.25">
      <c r="A164" t="str">
        <f>'STATUS INVESTING'!A164</f>
        <v>CPLE5</v>
      </c>
      <c r="B164">
        <f>'STATUS INVESTING'!Z164</f>
        <v>0</v>
      </c>
      <c r="C164">
        <f>'STATUS INVESTING'!B164</f>
        <v>134.06</v>
      </c>
      <c r="D164">
        <f>'STATUS INVESTING'!AB164</f>
        <v>1.53</v>
      </c>
      <c r="E164">
        <f>'STATUS INVESTING'!AA164</f>
        <v>7.03</v>
      </c>
      <c r="F164" s="3">
        <f>SQRT(22.5*D164*E164)</f>
        <v>15.55659827854406</v>
      </c>
      <c r="G164" s="4">
        <f>(F164-C164)/F164</f>
        <v>-7.6175652028565892</v>
      </c>
    </row>
    <row r="165" spans="1:7" hidden="1" x14ac:dyDescent="0.25">
      <c r="A165" t="str">
        <f>'STATUS INVESTING'!A182</f>
        <v>CSRN5</v>
      </c>
      <c r="B165">
        <f>'STATUS INVESTING'!Z182</f>
        <v>20528.93</v>
      </c>
      <c r="C165">
        <f>'STATUS INVESTING'!B182</f>
        <v>17</v>
      </c>
      <c r="D165">
        <f>'STATUS INVESTING'!AB182</f>
        <v>2.2200000000000002</v>
      </c>
      <c r="E165">
        <f>'STATUS INVESTING'!AA182</f>
        <v>8.5299999999999994</v>
      </c>
      <c r="F165" s="3">
        <f>SQRT(22.5*D165*E165)</f>
        <v>20.641547907073246</v>
      </c>
      <c r="G165" s="4">
        <f>(F165-C165)/F165</f>
        <v>0.17641835406274911</v>
      </c>
    </row>
    <row r="166" spans="1:7" x14ac:dyDescent="0.25">
      <c r="A166" t="str">
        <f>'STATUS INVESTING'!A531</f>
        <v>TIET11</v>
      </c>
      <c r="B166">
        <f>'STATUS INVESTING'!Z531</f>
        <v>31123800.68</v>
      </c>
      <c r="C166">
        <f>'STATUS INVESTING'!B531</f>
        <v>12.54</v>
      </c>
      <c r="D166">
        <f>'STATUS INVESTING'!AB531</f>
        <v>2.17</v>
      </c>
      <c r="E166">
        <f>'STATUS INVESTING'!AA531</f>
        <v>4.6900000000000004</v>
      </c>
      <c r="F166" s="3">
        <f>SQRT(22.5*D166*E166)</f>
        <v>15.132390756255273</v>
      </c>
      <c r="G166" s="4">
        <f>(F166-C166)/F166</f>
        <v>0.17131402420226674</v>
      </c>
    </row>
    <row r="167" spans="1:7" hidden="1" x14ac:dyDescent="0.25">
      <c r="A167" t="str">
        <f>'STATUS INVESTING'!A167</f>
        <v>CRDE3</v>
      </c>
      <c r="B167">
        <f>'STATUS INVESTING'!Z167</f>
        <v>18324.2</v>
      </c>
      <c r="C167">
        <f>'STATUS INVESTING'!B167</f>
        <v>24.6</v>
      </c>
      <c r="D167">
        <f>'STATUS INVESTING'!AB167</f>
        <v>-7</v>
      </c>
      <c r="E167">
        <f>'STATUS INVESTING'!AA167</f>
        <v>43.52</v>
      </c>
      <c r="F167" s="3" t="e">
        <f>SQRT(22.5*D167*E167)</f>
        <v>#NUM!</v>
      </c>
      <c r="G167" s="7" t="e">
        <f>(F167-C167)/F167</f>
        <v>#NUM!</v>
      </c>
    </row>
    <row r="168" spans="1:7" hidden="1" x14ac:dyDescent="0.25">
      <c r="A168" t="str">
        <f>'STATUS INVESTING'!A168</f>
        <v>CREM3</v>
      </c>
      <c r="B168">
        <f>'STATUS INVESTING'!Z168</f>
        <v>0</v>
      </c>
      <c r="C168">
        <f>'STATUS INVESTING'!B168</f>
        <v>14.5</v>
      </c>
      <c r="D168">
        <f>'STATUS INVESTING'!AB168</f>
        <v>0.44</v>
      </c>
      <c r="E168">
        <f>'STATUS INVESTING'!AA168</f>
        <v>5.91</v>
      </c>
      <c r="F168" s="3">
        <f>SQRT(22.5*D168*E168)</f>
        <v>7.6491175961675477</v>
      </c>
      <c r="G168" s="4">
        <f>(F168-C168)/F168</f>
        <v>-0.895643493213513</v>
      </c>
    </row>
    <row r="169" spans="1:7" hidden="1" x14ac:dyDescent="0.25">
      <c r="A169" t="str">
        <f>'STATUS INVESTING'!A382</f>
        <v>MTSA3</v>
      </c>
      <c r="B169">
        <f>'STATUS INVESTING'!Z382</f>
        <v>12000</v>
      </c>
      <c r="C169">
        <f>'STATUS INVESTING'!B382</f>
        <v>60</v>
      </c>
      <c r="D169">
        <f>'STATUS INVESTING'!AB382</f>
        <v>7.35</v>
      </c>
      <c r="E169">
        <f>'STATUS INVESTING'!AA382</f>
        <v>31.53</v>
      </c>
      <c r="F169" s="3">
        <f>SQRT(22.5*D169*E169)</f>
        <v>72.209928333990192</v>
      </c>
      <c r="G169" s="4">
        <f>(F169-C169)/F169</f>
        <v>0.16908932906727195</v>
      </c>
    </row>
    <row r="170" spans="1:7" x14ac:dyDescent="0.25">
      <c r="A170" t="str">
        <f>'STATUS INVESTING'!A98</f>
        <v>BRPR3</v>
      </c>
      <c r="B170">
        <f>'STATUS INVESTING'!Z98</f>
        <v>14470473.539999999</v>
      </c>
      <c r="C170">
        <f>'STATUS INVESTING'!B98</f>
        <v>9.92</v>
      </c>
      <c r="D170">
        <f>'STATUS INVESTING'!AB98</f>
        <v>0.42</v>
      </c>
      <c r="E170">
        <f>'STATUS INVESTING'!AA98</f>
        <v>14.82</v>
      </c>
      <c r="F170" s="3">
        <f>SQRT(22.5*D170*E170)</f>
        <v>11.834230012975071</v>
      </c>
      <c r="G170" s="4">
        <f>(F170-C170)/F170</f>
        <v>0.16175365958548266</v>
      </c>
    </row>
    <row r="171" spans="1:7" x14ac:dyDescent="0.25">
      <c r="A171" t="str">
        <f>'STATUS INVESTING'!A453</f>
        <v>RAPT4</v>
      </c>
      <c r="B171">
        <f>'STATUS INVESTING'!Z453</f>
        <v>49069081.710000001</v>
      </c>
      <c r="C171">
        <f>'STATUS INVESTING'!B453</f>
        <v>15.16</v>
      </c>
      <c r="D171">
        <f>'STATUS INVESTING'!AB453</f>
        <v>2.2999999999999998</v>
      </c>
      <c r="E171">
        <f>'STATUS INVESTING'!AA453</f>
        <v>6.31</v>
      </c>
      <c r="F171" s="3">
        <f>SQRT(22.5*D171*E171)</f>
        <v>18.070486988457173</v>
      </c>
      <c r="G171" s="7">
        <f>(F171-C171)/F171</f>
        <v>0.16106300789327344</v>
      </c>
    </row>
    <row r="172" spans="1:7" x14ac:dyDescent="0.25">
      <c r="A172" t="str">
        <f>'STATUS INVESTING'!A82</f>
        <v>BRAP4</v>
      </c>
      <c r="B172">
        <f>'STATUS INVESTING'!Z82</f>
        <v>168855733.78999999</v>
      </c>
      <c r="C172">
        <f>'STATUS INVESTING'!B82</f>
        <v>70.97</v>
      </c>
      <c r="D172">
        <f>'STATUS INVESTING'!AB82</f>
        <v>8.9499999999999993</v>
      </c>
      <c r="E172">
        <f>'STATUS INVESTING'!AA82</f>
        <v>34.950000000000003</v>
      </c>
      <c r="F172" s="3">
        <f>SQRT(22.5*D172*E172)</f>
        <v>83.893123973303076</v>
      </c>
      <c r="G172" s="4">
        <f>(F172-C172)/F172</f>
        <v>0.15404270768860084</v>
      </c>
    </row>
    <row r="173" spans="1:7" hidden="1" x14ac:dyDescent="0.25">
      <c r="A173" t="str">
        <f>'STATUS INVESTING'!A176</f>
        <v>CSAB4</v>
      </c>
      <c r="B173">
        <f>'STATUS INVESTING'!Z176</f>
        <v>32198.5</v>
      </c>
      <c r="C173">
        <f>'STATUS INVESTING'!B176</f>
        <v>50</v>
      </c>
      <c r="D173">
        <f>'STATUS INVESTING'!AB176</f>
        <v>6.69</v>
      </c>
      <c r="E173">
        <f>'STATUS INVESTING'!AA176</f>
        <v>22.61</v>
      </c>
      <c r="F173" s="3">
        <f>SQRT(22.5*D173*E173)</f>
        <v>58.338411445633312</v>
      </c>
      <c r="G173" s="4">
        <f>(F173-C173)/F173</f>
        <v>0.14293175352236046</v>
      </c>
    </row>
    <row r="174" spans="1:7" x14ac:dyDescent="0.25">
      <c r="A174" t="str">
        <f>'STATUS INVESTING'!A484</f>
        <v>SEER3</v>
      </c>
      <c r="B174">
        <f>'STATUS INVESTING'!Z484</f>
        <v>12252605.210000001</v>
      </c>
      <c r="C174">
        <f>'STATUS INVESTING'!B484</f>
        <v>16.309999999999999</v>
      </c>
      <c r="D174">
        <f>'STATUS INVESTING'!AB484</f>
        <v>1.39</v>
      </c>
      <c r="E174">
        <f>'STATUS INVESTING'!AA484</f>
        <v>11.32</v>
      </c>
      <c r="F174" s="3">
        <f>SQRT(22.5*D174*E174)</f>
        <v>18.815764666895682</v>
      </c>
      <c r="G174" s="7">
        <f>(F174-C174)/F174</f>
        <v>0.13317368234862689</v>
      </c>
    </row>
    <row r="175" spans="1:7" hidden="1" x14ac:dyDescent="0.25">
      <c r="A175" t="str">
        <f>'STATUS INVESTING'!A475</f>
        <v>SANB3</v>
      </c>
      <c r="B175">
        <f>'STATUS INVESTING'!Z475</f>
        <v>964408.04</v>
      </c>
      <c r="C175">
        <f>'STATUS INVESTING'!B475</f>
        <v>21.4</v>
      </c>
      <c r="D175">
        <f>'STATUS INVESTING'!AB475</f>
        <v>1.9</v>
      </c>
      <c r="E175">
        <f>'STATUS INVESTING'!AA475</f>
        <v>14</v>
      </c>
      <c r="F175" s="3">
        <f>SQRT(22.5*D175*E175)</f>
        <v>24.464259645450134</v>
      </c>
      <c r="G175" s="4">
        <f>(F175-C175)/F175</f>
        <v>0.12525454233478212</v>
      </c>
    </row>
    <row r="176" spans="1:7" x14ac:dyDescent="0.25">
      <c r="A176" t="str">
        <f>'STATUS INVESTING'!A553</f>
        <v>USIM5</v>
      </c>
      <c r="B176">
        <f>'STATUS INVESTING'!Z553</f>
        <v>494703354.82999998</v>
      </c>
      <c r="C176">
        <f>'STATUS INVESTING'!B553</f>
        <v>19.05</v>
      </c>
      <c r="D176">
        <f>'STATUS INVESTING'!AB553</f>
        <v>1.66</v>
      </c>
      <c r="E176">
        <f>'STATUS INVESTING'!AA553</f>
        <v>12.58</v>
      </c>
      <c r="F176" s="3">
        <f>SQRT(22.5*D176*E176)</f>
        <v>21.676323489005235</v>
      </c>
      <c r="G176" s="4">
        <f>(F176-C176)/F176</f>
        <v>0.12116092889725372</v>
      </c>
    </row>
    <row r="177" spans="1:7" hidden="1" x14ac:dyDescent="0.25">
      <c r="A177" t="str">
        <f>'STATUS INVESTING'!A219</f>
        <v>ELET5</v>
      </c>
      <c r="B177">
        <f>'STATUS INVESTING'!Z219</f>
        <v>49082.57</v>
      </c>
      <c r="C177">
        <f>'STATUS INVESTING'!B219</f>
        <v>63.23</v>
      </c>
      <c r="D177">
        <f>'STATUS INVESTING'!AB219</f>
        <v>4.87</v>
      </c>
      <c r="E177">
        <f>'STATUS INVESTING'!AA219</f>
        <v>46.41</v>
      </c>
      <c r="F177" s="3">
        <f>SQRT(22.5*D177*E177)</f>
        <v>71.311820548910404</v>
      </c>
      <c r="G177" s="4">
        <f>(F177-C177)/F177</f>
        <v>0.11333072815561279</v>
      </c>
    </row>
    <row r="178" spans="1:7" hidden="1" x14ac:dyDescent="0.25">
      <c r="A178" t="str">
        <f>'STATUS INVESTING'!A178</f>
        <v>CSED3</v>
      </c>
      <c r="B178">
        <f>'STATUS INVESTING'!Z178</f>
        <v>6204091.3799999999</v>
      </c>
      <c r="C178">
        <f>'STATUS INVESTING'!B178</f>
        <v>14.73</v>
      </c>
      <c r="D178">
        <f>'STATUS INVESTING'!AB178</f>
        <v>0</v>
      </c>
      <c r="E178">
        <f>'STATUS INVESTING'!AA178</f>
        <v>3.87</v>
      </c>
      <c r="F178" s="3">
        <f>SQRT(22.5*D178*E178)</f>
        <v>0</v>
      </c>
      <c r="G178" s="7" t="e">
        <f>(F178-C178)/F178</f>
        <v>#DIV/0!</v>
      </c>
    </row>
    <row r="179" spans="1:7" hidden="1" x14ac:dyDescent="0.25">
      <c r="A179" t="str">
        <f>'STATUS INVESTING'!A181</f>
        <v>CSRN3</v>
      </c>
      <c r="B179">
        <f>'STATUS INVESTING'!Z181</f>
        <v>63730.5</v>
      </c>
      <c r="C179">
        <f>'STATUS INVESTING'!B181</f>
        <v>18.399999999999999</v>
      </c>
      <c r="D179">
        <f>'STATUS INVESTING'!AB181</f>
        <v>2.2200000000000002</v>
      </c>
      <c r="E179">
        <f>'STATUS INVESTING'!AA181</f>
        <v>8.5299999999999994</v>
      </c>
      <c r="F179" s="3">
        <f>SQRT(22.5*D179*E179)</f>
        <v>20.641547907073246</v>
      </c>
      <c r="G179" s="4">
        <f>(F179-C179)/F179</f>
        <v>0.10859398322085793</v>
      </c>
    </row>
    <row r="180" spans="1:7" hidden="1" x14ac:dyDescent="0.25">
      <c r="A180" t="str">
        <f>'STATUS INVESTING'!A451</f>
        <v>RANI4</v>
      </c>
      <c r="B180">
        <f>'STATUS INVESTING'!Z451</f>
        <v>644391.25</v>
      </c>
      <c r="C180">
        <f>'STATUS INVESTING'!B451</f>
        <v>5.5</v>
      </c>
      <c r="D180">
        <f>'STATUS INVESTING'!AB451</f>
        <v>0.51</v>
      </c>
      <c r="E180">
        <f>'STATUS INVESTING'!AA451</f>
        <v>3.28</v>
      </c>
      <c r="F180" s="3">
        <f>SQRT(22.5*D180*E180)</f>
        <v>6.1349816625642815</v>
      </c>
      <c r="G180" s="4">
        <f>(F180-C180)/F180</f>
        <v>0.10350180285606163</v>
      </c>
    </row>
    <row r="181" spans="1:7" x14ac:dyDescent="0.25">
      <c r="A181" t="str">
        <f>'STATUS INVESTING'!A560</f>
        <v>VIVT4</v>
      </c>
      <c r="B181">
        <f>'STATUS INVESTING'!Z560</f>
        <v>111231163.93000001</v>
      </c>
      <c r="C181">
        <f>'STATUS INVESTING'!B560</f>
        <v>45.34</v>
      </c>
      <c r="D181">
        <f>'STATUS INVESTING'!AB560</f>
        <v>2.7</v>
      </c>
      <c r="E181">
        <f>'STATUS INVESTING'!AA560</f>
        <v>41.41</v>
      </c>
      <c r="F181" s="3">
        <f>SQRT(22.5*D181*E181)</f>
        <v>50.156330607411867</v>
      </c>
      <c r="G181" s="7">
        <f>(F181-C181)/F181</f>
        <v>9.6026374917867877E-2</v>
      </c>
    </row>
    <row r="182" spans="1:7" hidden="1" x14ac:dyDescent="0.25">
      <c r="A182" t="str">
        <f>'STATUS INVESTING'!A399</f>
        <v>NUTR3</v>
      </c>
      <c r="B182">
        <f>'STATUS INVESTING'!Z399</f>
        <v>251093.56</v>
      </c>
      <c r="C182">
        <f>'STATUS INVESTING'!B399</f>
        <v>240</v>
      </c>
      <c r="D182">
        <f>'STATUS INVESTING'!AB399</f>
        <v>23.92</v>
      </c>
      <c r="E182">
        <f>'STATUS INVESTING'!AA399</f>
        <v>130.44999999999999</v>
      </c>
      <c r="F182" s="3">
        <f>SQRT(22.5*D182*E182)</f>
        <v>264.96828112059001</v>
      </c>
      <c r="G182" s="4">
        <f>(F182-C182)/F182</f>
        <v>9.4231207656235147E-2</v>
      </c>
    </row>
    <row r="183" spans="1:7" x14ac:dyDescent="0.25">
      <c r="A183" t="str">
        <f>'STATUS INVESTING'!A433</f>
        <v>POSI3</v>
      </c>
      <c r="B183">
        <f>'STATUS INVESTING'!Z433</f>
        <v>131945075.58</v>
      </c>
      <c r="C183">
        <f>'STATUS INVESTING'!B433</f>
        <v>15.58</v>
      </c>
      <c r="D183">
        <f>'STATUS INVESTING'!AB433</f>
        <v>1.71</v>
      </c>
      <c r="E183">
        <f>'STATUS INVESTING'!AA433</f>
        <v>7.66</v>
      </c>
      <c r="F183" s="3">
        <f>SQRT(22.5*D183*E183)</f>
        <v>17.167367299618192</v>
      </c>
      <c r="G183" s="4">
        <f>(F183-C183)/F183</f>
        <v>9.246422424092339E-2</v>
      </c>
    </row>
    <row r="184" spans="1:7" hidden="1" x14ac:dyDescent="0.25">
      <c r="A184" t="str">
        <f>'STATUS INVESTING'!A184</f>
        <v>CTCA3</v>
      </c>
      <c r="B184">
        <f>'STATUS INVESTING'!Z184</f>
        <v>0</v>
      </c>
      <c r="C184">
        <f>'STATUS INVESTING'!B184</f>
        <v>0</v>
      </c>
      <c r="D184">
        <f>'STATUS INVESTING'!AB184</f>
        <v>0.19</v>
      </c>
      <c r="E184">
        <f>'STATUS INVESTING'!AA184</f>
        <v>1.86</v>
      </c>
      <c r="F184" s="3">
        <f>SQRT(22.5*D184*E184)</f>
        <v>2.8198404210167642</v>
      </c>
      <c r="G184" s="7">
        <f>(F184-C184)/F184</f>
        <v>1</v>
      </c>
    </row>
    <row r="185" spans="1:7" hidden="1" x14ac:dyDescent="0.25">
      <c r="A185" t="str">
        <f>'STATUS INVESTING'!A185</f>
        <v>CTKA3</v>
      </c>
      <c r="B185">
        <f>'STATUS INVESTING'!Z185</f>
        <v>40098.61</v>
      </c>
      <c r="C185">
        <f>'STATUS INVESTING'!B185</f>
        <v>28.88</v>
      </c>
      <c r="D185">
        <f>'STATUS INVESTING'!AB185</f>
        <v>12.19</v>
      </c>
      <c r="E185">
        <f>'STATUS INVESTING'!AA185</f>
        <v>-29.4</v>
      </c>
      <c r="F185" s="3" t="e">
        <f>SQRT(22.5*D185*E185)</f>
        <v>#NUM!</v>
      </c>
      <c r="G185" s="7" t="e">
        <f>(F185-C185)/F185</f>
        <v>#NUM!</v>
      </c>
    </row>
    <row r="186" spans="1:7" hidden="1" x14ac:dyDescent="0.25">
      <c r="A186" t="str">
        <f>'STATUS INVESTING'!A186</f>
        <v>CTKA4</v>
      </c>
      <c r="B186">
        <f>'STATUS INVESTING'!Z186</f>
        <v>149990.1</v>
      </c>
      <c r="C186">
        <f>'STATUS INVESTING'!B186</f>
        <v>26.4</v>
      </c>
      <c r="D186">
        <f>'STATUS INVESTING'!AB186</f>
        <v>12.19</v>
      </c>
      <c r="E186">
        <f>'STATUS INVESTING'!AA186</f>
        <v>-29.4</v>
      </c>
      <c r="F186" s="3" t="e">
        <f>SQRT(22.5*D186*E186)</f>
        <v>#NUM!</v>
      </c>
      <c r="G186" s="7" t="e">
        <f>(F186-C186)/F186</f>
        <v>#NUM!</v>
      </c>
    </row>
    <row r="187" spans="1:7" hidden="1" x14ac:dyDescent="0.25">
      <c r="A187" t="str">
        <f>'STATUS INVESTING'!A187</f>
        <v>CTNM3</v>
      </c>
      <c r="B187">
        <f>'STATUS INVESTING'!Z187</f>
        <v>53289</v>
      </c>
      <c r="C187">
        <f>'STATUS INVESTING'!B187</f>
        <v>12.7</v>
      </c>
      <c r="D187">
        <f>'STATUS INVESTING'!AB187</f>
        <v>-3.44</v>
      </c>
      <c r="E187">
        <f>'STATUS INVESTING'!AA187</f>
        <v>27.13</v>
      </c>
      <c r="F187" s="3" t="e">
        <f>SQRT(22.5*D187*E187)</f>
        <v>#NUM!</v>
      </c>
      <c r="G187" s="7" t="e">
        <f>(F187-C187)/F187</f>
        <v>#NUM!</v>
      </c>
    </row>
    <row r="188" spans="1:7" hidden="1" x14ac:dyDescent="0.25">
      <c r="A188" t="str">
        <f>'STATUS INVESTING'!A188</f>
        <v>CTNM4</v>
      </c>
      <c r="B188">
        <f>'STATUS INVESTING'!Z188</f>
        <v>242811.54</v>
      </c>
      <c r="C188">
        <f>'STATUS INVESTING'!B188</f>
        <v>7.5</v>
      </c>
      <c r="D188">
        <f>'STATUS INVESTING'!AB188</f>
        <v>-3.44</v>
      </c>
      <c r="E188">
        <f>'STATUS INVESTING'!AA188</f>
        <v>27.13</v>
      </c>
      <c r="F188" s="3" t="e">
        <f>SQRT(22.5*D188*E188)</f>
        <v>#NUM!</v>
      </c>
      <c r="G188" s="7" t="e">
        <f>(F188-C188)/F188</f>
        <v>#NUM!</v>
      </c>
    </row>
    <row r="189" spans="1:7" hidden="1" x14ac:dyDescent="0.25">
      <c r="A189" t="str">
        <f>'STATUS INVESTING'!A189</f>
        <v>CTSA3</v>
      </c>
      <c r="B189">
        <f>'STATUS INVESTING'!Z189</f>
        <v>180910.17</v>
      </c>
      <c r="C189">
        <f>'STATUS INVESTING'!B189</f>
        <v>2.7</v>
      </c>
      <c r="D189">
        <f>'STATUS INVESTING'!AB189</f>
        <v>-0.04</v>
      </c>
      <c r="E189">
        <f>'STATUS INVESTING'!AA189</f>
        <v>2.57</v>
      </c>
      <c r="F189" s="3" t="e">
        <f>SQRT(22.5*D189*E189)</f>
        <v>#NUM!</v>
      </c>
      <c r="G189" s="7" t="e">
        <f>(F189-C189)/F189</f>
        <v>#NUM!</v>
      </c>
    </row>
    <row r="190" spans="1:7" hidden="1" x14ac:dyDescent="0.25">
      <c r="A190" t="str">
        <f>'STATUS INVESTING'!A190</f>
        <v>CTSA4</v>
      </c>
      <c r="B190">
        <f>'STATUS INVESTING'!Z190</f>
        <v>336716.79</v>
      </c>
      <c r="C190">
        <f>'STATUS INVESTING'!B190</f>
        <v>2.69</v>
      </c>
      <c r="D190">
        <f>'STATUS INVESTING'!AB190</f>
        <v>-0.04</v>
      </c>
      <c r="E190">
        <f>'STATUS INVESTING'!AA190</f>
        <v>2.57</v>
      </c>
      <c r="F190" s="3" t="e">
        <f>SQRT(22.5*D190*E190)</f>
        <v>#NUM!</v>
      </c>
      <c r="G190" s="7" t="e">
        <f>(F190-C190)/F190</f>
        <v>#NUM!</v>
      </c>
    </row>
    <row r="191" spans="1:7" hidden="1" x14ac:dyDescent="0.25">
      <c r="A191" t="str">
        <f>'STATUS INVESTING'!A191</f>
        <v>CTSA8</v>
      </c>
      <c r="B191">
        <f>'STATUS INVESTING'!Z191</f>
        <v>0</v>
      </c>
      <c r="C191">
        <f>'STATUS INVESTING'!B191</f>
        <v>0</v>
      </c>
      <c r="D191">
        <f>'STATUS INVESTING'!AB191</f>
        <v>-0.04</v>
      </c>
      <c r="E191">
        <f>'STATUS INVESTING'!AA191</f>
        <v>2.57</v>
      </c>
      <c r="F191" s="3" t="e">
        <f>SQRT(22.5*D191*E191)</f>
        <v>#NUM!</v>
      </c>
      <c r="G191" s="7" t="e">
        <f>(F191-C191)/F191</f>
        <v>#NUM!</v>
      </c>
    </row>
    <row r="192" spans="1:7" x14ac:dyDescent="0.25">
      <c r="A192" t="str">
        <f>'STATUS INVESTING'!A559</f>
        <v>VIVT3</v>
      </c>
      <c r="B192">
        <f>'STATUS INVESTING'!Z559</f>
        <v>89335747.879999995</v>
      </c>
      <c r="C192">
        <f>'STATUS INVESTING'!B559</f>
        <v>45.57</v>
      </c>
      <c r="D192">
        <f>'STATUS INVESTING'!AB559</f>
        <v>2.7</v>
      </c>
      <c r="E192">
        <f>'STATUS INVESTING'!AA559</f>
        <v>41.41</v>
      </c>
      <c r="F192" s="3">
        <f>SQRT(22.5*D192*E192)</f>
        <v>50.156330607411867</v>
      </c>
      <c r="G192" s="4">
        <f>(F192-C192)/F192</f>
        <v>9.1440712505673621E-2</v>
      </c>
    </row>
    <row r="193" spans="1:7" hidden="1" x14ac:dyDescent="0.25">
      <c r="A193" t="str">
        <f>'STATUS INVESTING'!A193</f>
        <v>CVCB3</v>
      </c>
      <c r="B193">
        <f>'STATUS INVESTING'!Z193</f>
        <v>135378291.03999999</v>
      </c>
      <c r="C193">
        <f>'STATUS INVESTING'!B193</f>
        <v>27.11</v>
      </c>
      <c r="D193">
        <f>'STATUS INVESTING'!AB193</f>
        <v>-0.69</v>
      </c>
      <c r="E193">
        <f>'STATUS INVESTING'!AA193</f>
        <v>1.73</v>
      </c>
      <c r="F193" s="3" t="e">
        <f>SQRT(22.5*D193*E193)</f>
        <v>#NUM!</v>
      </c>
      <c r="G193" s="7" t="e">
        <f>(F193-C193)/F193</f>
        <v>#NUM!</v>
      </c>
    </row>
    <row r="194" spans="1:7" hidden="1" x14ac:dyDescent="0.25">
      <c r="A194" t="str">
        <f>'STATUS INVESTING'!A246</f>
        <v>EUCA3</v>
      </c>
      <c r="B194">
        <f>'STATUS INVESTING'!Z246</f>
        <v>151354.54</v>
      </c>
      <c r="C194">
        <f>'STATUS INVESTING'!B246</f>
        <v>22.05</v>
      </c>
      <c r="D194">
        <f>'STATUS INVESTING'!AB246</f>
        <v>1.56</v>
      </c>
      <c r="E194">
        <f>'STATUS INVESTING'!AA246</f>
        <v>16.7</v>
      </c>
      <c r="F194" s="3">
        <f>SQRT(22.5*D194*E194)</f>
        <v>24.210947936832213</v>
      </c>
      <c r="G194" s="4">
        <f>(F194-C194)/F194</f>
        <v>8.9254990860756556E-2</v>
      </c>
    </row>
    <row r="195" spans="1:7" hidden="1" x14ac:dyDescent="0.25">
      <c r="A195" t="str">
        <f>'STATUS INVESTING'!A166</f>
        <v>CPRE3</v>
      </c>
      <c r="B195">
        <f>'STATUS INVESTING'!Z166</f>
        <v>5456</v>
      </c>
      <c r="C195">
        <f>'STATUS INVESTING'!B166</f>
        <v>18.23</v>
      </c>
      <c r="D195">
        <f>'STATUS INVESTING'!AB166</f>
        <v>1.74</v>
      </c>
      <c r="E195">
        <f>'STATUS INVESTING'!AA166</f>
        <v>10.23</v>
      </c>
      <c r="F195" s="3">
        <f>SQRT(22.5*D195*E195)</f>
        <v>20.012608525627037</v>
      </c>
      <c r="G195" s="4">
        <f>(F195-C195)/F195</f>
        <v>8.9074271519593615E-2</v>
      </c>
    </row>
    <row r="196" spans="1:7" hidden="1" x14ac:dyDescent="0.25">
      <c r="A196" t="str">
        <f>'STATUS INVESTING'!A196</f>
        <v>DASA3</v>
      </c>
      <c r="B196">
        <f>'STATUS INVESTING'!Z196</f>
        <v>16815618.5</v>
      </c>
      <c r="C196">
        <f>'STATUS INVESTING'!B196</f>
        <v>65.099999999999994</v>
      </c>
      <c r="D196">
        <f>'STATUS INVESTING'!AB196</f>
        <v>-0.16</v>
      </c>
      <c r="E196">
        <f>'STATUS INVESTING'!AA196</f>
        <v>6.44</v>
      </c>
      <c r="F196" s="3" t="e">
        <f>SQRT(22.5*D196*E196)</f>
        <v>#NUM!</v>
      </c>
      <c r="G196" s="7" t="e">
        <f>(F196-C196)/F196</f>
        <v>#NUM!</v>
      </c>
    </row>
    <row r="197" spans="1:7" x14ac:dyDescent="0.25">
      <c r="A197" t="str">
        <f>'STATUS INVESTING'!A552</f>
        <v>USIM3</v>
      </c>
      <c r="B197">
        <f>'STATUS INVESTING'!Z552</f>
        <v>10528915.130000001</v>
      </c>
      <c r="C197">
        <f>'STATUS INVESTING'!B552</f>
        <v>19.88</v>
      </c>
      <c r="D197">
        <f>'STATUS INVESTING'!AB552</f>
        <v>1.66</v>
      </c>
      <c r="E197">
        <f>'STATUS INVESTING'!AA552</f>
        <v>12.58</v>
      </c>
      <c r="F197" s="3">
        <f>SQRT(22.5*D197*E197)</f>
        <v>21.676323489005235</v>
      </c>
      <c r="G197" s="4">
        <f>(F197-C197)/F197</f>
        <v>8.2870302702226006E-2</v>
      </c>
    </row>
    <row r="198" spans="1:7" hidden="1" x14ac:dyDescent="0.25">
      <c r="A198" t="str">
        <f>'STATUS INVESTING'!A198</f>
        <v>DMMO3</v>
      </c>
      <c r="B198">
        <f>'STATUS INVESTING'!Z198</f>
        <v>8350184.96</v>
      </c>
      <c r="C198">
        <f>'STATUS INVESTING'!B198</f>
        <v>1.06</v>
      </c>
      <c r="D198">
        <f>'STATUS INVESTING'!AB198</f>
        <v>0.17</v>
      </c>
      <c r="E198">
        <f>'STATUS INVESTING'!AA198</f>
        <v>-2.4500000000000002</v>
      </c>
      <c r="F198" s="3" t="e">
        <f>SQRT(22.5*D198*E198)</f>
        <v>#NUM!</v>
      </c>
      <c r="G198" s="7" t="e">
        <f>(F198-C198)/F198</f>
        <v>#NUM!</v>
      </c>
    </row>
    <row r="199" spans="1:7" hidden="1" x14ac:dyDescent="0.25">
      <c r="A199" t="str">
        <f>'STATUS INVESTING'!A199</f>
        <v>DMVF3</v>
      </c>
      <c r="B199">
        <f>'STATUS INVESTING'!Z199</f>
        <v>2733294.63</v>
      </c>
      <c r="C199">
        <f>'STATUS INVESTING'!B199</f>
        <v>9.6300000000000008</v>
      </c>
      <c r="D199">
        <f>'STATUS INVESTING'!AB199</f>
        <v>-0.04</v>
      </c>
      <c r="E199">
        <f>'STATUS INVESTING'!AA199</f>
        <v>16.36</v>
      </c>
      <c r="F199" s="3" t="e">
        <f>SQRT(22.5*D199*E199)</f>
        <v>#NUM!</v>
      </c>
      <c r="G199" s="7" t="e">
        <f>(F199-C199)/F199</f>
        <v>#NUM!</v>
      </c>
    </row>
    <row r="200" spans="1:7" x14ac:dyDescent="0.25">
      <c r="A200" t="str">
        <f>'STATUS INVESTING'!A474</f>
        <v>SANB11</v>
      </c>
      <c r="B200">
        <f>'STATUS INVESTING'!Z474</f>
        <v>94462073.329999998</v>
      </c>
      <c r="C200">
        <f>'STATUS INVESTING'!B474</f>
        <v>44.97</v>
      </c>
      <c r="D200">
        <f>'STATUS INVESTING'!AB474</f>
        <v>3.8</v>
      </c>
      <c r="E200">
        <f>'STATUS INVESTING'!AA474</f>
        <v>28</v>
      </c>
      <c r="F200" s="3">
        <f>SQRT(22.5*D200*E200)</f>
        <v>48.928519290900269</v>
      </c>
      <c r="G200" s="4">
        <f>(F200-C200)/F200</f>
        <v>8.0904130112036232E-2</v>
      </c>
    </row>
    <row r="201" spans="1:7" x14ac:dyDescent="0.25">
      <c r="A201" t="str">
        <f>'STATUS INVESTING'!A83</f>
        <v>BRDT3</v>
      </c>
      <c r="B201">
        <f>'STATUS INVESTING'!Z83</f>
        <v>226925793.16999999</v>
      </c>
      <c r="C201">
        <f>'STATUS INVESTING'!B83</f>
        <v>27.5</v>
      </c>
      <c r="D201">
        <f>'STATUS INVESTING'!AB83</f>
        <v>3.57</v>
      </c>
      <c r="E201">
        <f>'STATUS INVESTING'!AA83</f>
        <v>10.9</v>
      </c>
      <c r="F201" s="3">
        <f>SQRT(22.5*D201*E201)</f>
        <v>29.58956741826416</v>
      </c>
      <c r="G201" s="4">
        <f>(F201-C201)/F201</f>
        <v>7.0618383456811692E-2</v>
      </c>
    </row>
    <row r="202" spans="1:7" hidden="1" x14ac:dyDescent="0.25">
      <c r="A202" t="str">
        <f>'STATUS INVESTING'!A202</f>
        <v>DOTZ3</v>
      </c>
      <c r="B202">
        <f>'STATUS INVESTING'!Z202</f>
        <v>10776985.25</v>
      </c>
      <c r="C202">
        <f>'STATUS INVESTING'!B202</f>
        <v>13.14</v>
      </c>
      <c r="D202">
        <f>'STATUS INVESTING'!AB202</f>
        <v>0</v>
      </c>
      <c r="E202">
        <f>'STATUS INVESTING'!AA202</f>
        <v>0</v>
      </c>
      <c r="F202" s="3">
        <f>SQRT(22.5*D202*E202)</f>
        <v>0</v>
      </c>
      <c r="G202" s="7" t="e">
        <f>(F202-C202)/F202</f>
        <v>#DIV/0!</v>
      </c>
    </row>
    <row r="203" spans="1:7" hidden="1" x14ac:dyDescent="0.25">
      <c r="A203" t="str">
        <f>'STATUS INVESTING'!A203</f>
        <v>DTCY3</v>
      </c>
      <c r="B203">
        <f>'STATUS INVESTING'!Z203</f>
        <v>18365.95</v>
      </c>
      <c r="C203">
        <f>'STATUS INVESTING'!B203</f>
        <v>10.1</v>
      </c>
      <c r="D203">
        <f>'STATUS INVESTING'!AB203</f>
        <v>-0.13</v>
      </c>
      <c r="E203">
        <f>'STATUS INVESTING'!AA203</f>
        <v>0.42</v>
      </c>
      <c r="F203" s="3" t="e">
        <f>SQRT(22.5*D203*E203)</f>
        <v>#NUM!</v>
      </c>
      <c r="G203" s="7" t="e">
        <f>(F203-C203)/F203</f>
        <v>#NUM!</v>
      </c>
    </row>
    <row r="204" spans="1:7" hidden="1" x14ac:dyDescent="0.25">
      <c r="A204" t="str">
        <f>'STATUS INVESTING'!A204</f>
        <v>DTCY4</v>
      </c>
      <c r="B204">
        <f>'STATUS INVESTING'!Z204</f>
        <v>0</v>
      </c>
      <c r="C204">
        <f>'STATUS INVESTING'!B204</f>
        <v>62.6</v>
      </c>
      <c r="D204">
        <f>'STATUS INVESTING'!AB204</f>
        <v>-0.13</v>
      </c>
      <c r="E204">
        <f>'STATUS INVESTING'!AA204</f>
        <v>0.42</v>
      </c>
      <c r="F204" s="3" t="e">
        <f>SQRT(22.5*D204*E204)</f>
        <v>#NUM!</v>
      </c>
      <c r="G204" s="4" t="e">
        <f>(F204-C204)/F204</f>
        <v>#NUM!</v>
      </c>
    </row>
    <row r="205" spans="1:7" x14ac:dyDescent="0.25">
      <c r="A205" t="str">
        <f>'STATUS INVESTING'!A534</f>
        <v>TIMS3</v>
      </c>
      <c r="B205">
        <f>'STATUS INVESTING'!Z534</f>
        <v>54647476.920000002</v>
      </c>
      <c r="C205">
        <f>'STATUS INVESTING'!B534</f>
        <v>12.4</v>
      </c>
      <c r="D205">
        <f>'STATUS INVESTING'!AB534</f>
        <v>0.81</v>
      </c>
      <c r="E205">
        <f>'STATUS INVESTING'!AA534</f>
        <v>9.69</v>
      </c>
      <c r="F205" s="3">
        <f>SQRT(22.5*D205*E205)</f>
        <v>13.289102678510691</v>
      </c>
      <c r="G205" s="4">
        <f>(F205-C205)/F205</f>
        <v>6.6904643603094824E-2</v>
      </c>
    </row>
    <row r="206" spans="1:7" x14ac:dyDescent="0.25">
      <c r="A206" t="str">
        <f>'STATUS INVESTING'!A541</f>
        <v>TRIS3</v>
      </c>
      <c r="B206">
        <f>'STATUS INVESTING'!Z541</f>
        <v>12870101.92</v>
      </c>
      <c r="C206">
        <f>'STATUS INVESTING'!B541</f>
        <v>10.81</v>
      </c>
      <c r="D206">
        <f>'STATUS INVESTING'!AB541</f>
        <v>0.93</v>
      </c>
      <c r="E206">
        <f>'STATUS INVESTING'!AA541</f>
        <v>6.41</v>
      </c>
      <c r="F206" s="3">
        <f>SQRT(22.5*D206*E206)</f>
        <v>11.58141830692597</v>
      </c>
      <c r="G206" s="4">
        <f>(F206-C206)/F206</f>
        <v>6.6608275988498125E-2</v>
      </c>
    </row>
    <row r="207" spans="1:7" x14ac:dyDescent="0.25">
      <c r="A207" t="str">
        <f>'STATUS INVESTING'!A270</f>
        <v>GGBR4</v>
      </c>
      <c r="B207">
        <f>'STATUS INVESTING'!Z270</f>
        <v>529145960.38</v>
      </c>
      <c r="C207">
        <f>'STATUS INVESTING'!B270</f>
        <v>32.46</v>
      </c>
      <c r="D207">
        <f>'STATUS INVESTING'!AB270</f>
        <v>2.68</v>
      </c>
      <c r="E207">
        <f>'STATUS INVESTING'!AA270</f>
        <v>20.03</v>
      </c>
      <c r="F207" s="3">
        <f>SQRT(22.5*D207*E207)</f>
        <v>34.753546581608042</v>
      </c>
      <c r="G207" s="4">
        <f>(F207-C207)/F207</f>
        <v>6.5994605074977036E-2</v>
      </c>
    </row>
    <row r="208" spans="1:7" hidden="1" x14ac:dyDescent="0.25">
      <c r="A208" t="str">
        <f>'STATUS INVESTING'!A208</f>
        <v>ECOR3</v>
      </c>
      <c r="B208">
        <f>'STATUS INVESTING'!Z208</f>
        <v>59070392</v>
      </c>
      <c r="C208">
        <f>'STATUS INVESTING'!B208</f>
        <v>13.08</v>
      </c>
      <c r="D208">
        <f>'STATUS INVESTING'!AB208</f>
        <v>-0.78</v>
      </c>
      <c r="E208">
        <f>'STATUS INVESTING'!AA208</f>
        <v>0.26</v>
      </c>
      <c r="F208" s="3" t="e">
        <f>SQRT(22.5*D208*E208)</f>
        <v>#NUM!</v>
      </c>
      <c r="G208" s="7" t="e">
        <f>(F208-C208)/F208</f>
        <v>#NUM!</v>
      </c>
    </row>
    <row r="209" spans="1:7" hidden="1" x14ac:dyDescent="0.25">
      <c r="A209" t="str">
        <f>'STATUS INVESTING'!A209</f>
        <v>ECPR3</v>
      </c>
      <c r="B209">
        <f>'STATUS INVESTING'!Z209</f>
        <v>7733</v>
      </c>
      <c r="C209">
        <f>'STATUS INVESTING'!B209</f>
        <v>77</v>
      </c>
      <c r="D209">
        <f>'STATUS INVESTING'!AB209</f>
        <v>-11.01</v>
      </c>
      <c r="E209">
        <f>'STATUS INVESTING'!AA209</f>
        <v>85.45</v>
      </c>
      <c r="F209" s="3" t="e">
        <f>SQRT(22.5*D209*E209)</f>
        <v>#NUM!</v>
      </c>
      <c r="G209" s="7" t="e">
        <f>(F209-C209)/F209</f>
        <v>#NUM!</v>
      </c>
    </row>
    <row r="210" spans="1:7" hidden="1" x14ac:dyDescent="0.25">
      <c r="A210" t="str">
        <f>'STATUS INVESTING'!A210</f>
        <v>ECPR4</v>
      </c>
      <c r="B210">
        <f>'STATUS INVESTING'!Z210</f>
        <v>24877</v>
      </c>
      <c r="C210">
        <f>'STATUS INVESTING'!B210</f>
        <v>68.790000000000006</v>
      </c>
      <c r="D210">
        <f>'STATUS INVESTING'!AB210</f>
        <v>-11.01</v>
      </c>
      <c r="E210">
        <f>'STATUS INVESTING'!AA210</f>
        <v>85.45</v>
      </c>
      <c r="F210" s="3" t="e">
        <f>SQRT(22.5*D210*E210)</f>
        <v>#NUM!</v>
      </c>
      <c r="G210" s="4" t="e">
        <f>(F210-C210)/F210</f>
        <v>#NUM!</v>
      </c>
    </row>
    <row r="211" spans="1:7" x14ac:dyDescent="0.25">
      <c r="A211" t="str">
        <f>'STATUS INVESTING'!A43</f>
        <v>BBDC3</v>
      </c>
      <c r="B211">
        <f>'STATUS INVESTING'!Z43</f>
        <v>151624663.63</v>
      </c>
      <c r="C211">
        <f>'STATUS INVESTING'!B43</f>
        <v>24.08</v>
      </c>
      <c r="D211">
        <f>'STATUS INVESTING'!AB43</f>
        <v>1.99</v>
      </c>
      <c r="E211">
        <f>'STATUS INVESTING'!AA43</f>
        <v>14.84</v>
      </c>
      <c r="F211" s="3">
        <f>SQRT(22.5*D211*E211)</f>
        <v>25.777141036197168</v>
      </c>
      <c r="G211" s="4">
        <f>(F211-C211)/F211</f>
        <v>6.5838994084486901E-2</v>
      </c>
    </row>
    <row r="212" spans="1:7" hidden="1" x14ac:dyDescent="0.25">
      <c r="A212" t="str">
        <f>'STATUS INVESTING'!A473</f>
        <v>RSUL4</v>
      </c>
      <c r="B212">
        <f>'STATUS INVESTING'!Z473</f>
        <v>579010.91</v>
      </c>
      <c r="C212">
        <f>'STATUS INVESTING'!B473</f>
        <v>290</v>
      </c>
      <c r="D212">
        <f>'STATUS INVESTING'!AB473</f>
        <v>62.93</v>
      </c>
      <c r="E212">
        <f>'STATUS INVESTING'!AA473</f>
        <v>67.95</v>
      </c>
      <c r="F212" s="3">
        <f>SQRT(22.5*D212*E212)</f>
        <v>310.18075979983024</v>
      </c>
      <c r="G212" s="4">
        <f>(F212-C212)/F212</f>
        <v>6.5061288175493365E-2</v>
      </c>
    </row>
    <row r="213" spans="1:7" x14ac:dyDescent="0.25">
      <c r="A213" t="str">
        <f>'STATUS INVESTING'!A439</f>
        <v>PSSA3</v>
      </c>
      <c r="B213">
        <f>'STATUS INVESTING'!Z439</f>
        <v>57428119.130000003</v>
      </c>
      <c r="C213">
        <f>'STATUS INVESTING'!B439</f>
        <v>53.76</v>
      </c>
      <c r="D213">
        <f>'STATUS INVESTING'!AB439</f>
        <v>5.43</v>
      </c>
      <c r="E213">
        <f>'STATUS INVESTING'!AA439</f>
        <v>26.86</v>
      </c>
      <c r="F213" s="3">
        <f>SQRT(22.5*D213*E213)</f>
        <v>57.285430084795557</v>
      </c>
      <c r="G213" s="4">
        <f>(F213-C213)/F213</f>
        <v>6.1541478864296124E-2</v>
      </c>
    </row>
    <row r="214" spans="1:7" x14ac:dyDescent="0.25">
      <c r="A214" t="str">
        <f>'STATUS INVESTING'!A476</f>
        <v>SANB4</v>
      </c>
      <c r="B214">
        <f>'STATUS INVESTING'!Z476</f>
        <v>2129209.67</v>
      </c>
      <c r="C214">
        <f>'STATUS INVESTING'!B476</f>
        <v>23.18</v>
      </c>
      <c r="D214">
        <f>'STATUS INVESTING'!AB476</f>
        <v>1.9</v>
      </c>
      <c r="E214">
        <f>'STATUS INVESTING'!AA476</f>
        <v>14</v>
      </c>
      <c r="F214" s="3">
        <f>SQRT(22.5*D214*E214)</f>
        <v>24.464259645450134</v>
      </c>
      <c r="G214" s="4">
        <f>(F214-C214)/F214</f>
        <v>5.2495340715899466E-2</v>
      </c>
    </row>
    <row r="215" spans="1:7" hidden="1" x14ac:dyDescent="0.25">
      <c r="A215" t="str">
        <f>'STATUS INVESTING'!A290</f>
        <v>HBTS5</v>
      </c>
      <c r="B215">
        <f>'STATUS INVESTING'!Z290</f>
        <v>78381.75</v>
      </c>
      <c r="C215">
        <f>'STATUS INVESTING'!B290</f>
        <v>32.9</v>
      </c>
      <c r="D215">
        <f>'STATUS INVESTING'!AB290</f>
        <v>1.56</v>
      </c>
      <c r="E215">
        <f>'STATUS INVESTING'!AA290</f>
        <v>34.200000000000003</v>
      </c>
      <c r="F215" s="3">
        <f>SQRT(22.5*D215*E215)</f>
        <v>34.647077798856287</v>
      </c>
      <c r="G215" s="4">
        <f>(F215-C215)/F215</f>
        <v>5.0424968275793819E-2</v>
      </c>
    </row>
    <row r="216" spans="1:7" x14ac:dyDescent="0.25">
      <c r="A216" t="str">
        <f>'STATUS INVESTING'!A371</f>
        <v>MRFG3</v>
      </c>
      <c r="B216">
        <f>'STATUS INVESTING'!Z371</f>
        <v>224151597.53999999</v>
      </c>
      <c r="C216">
        <f>'STATUS INVESTING'!B371</f>
        <v>18.72</v>
      </c>
      <c r="D216">
        <f>'STATUS INVESTING'!AB371</f>
        <v>5.23</v>
      </c>
      <c r="E216">
        <f>'STATUS INVESTING'!AA371</f>
        <v>3.26</v>
      </c>
      <c r="F216" s="3">
        <f>SQRT(22.5*D216*E216)</f>
        <v>19.586232409526851</v>
      </c>
      <c r="G216" s="4">
        <f>(F216-C216)/F216</f>
        <v>4.4226597102233478E-2</v>
      </c>
    </row>
    <row r="217" spans="1:7" x14ac:dyDescent="0.25">
      <c r="A217" t="str">
        <f>'STATUS INVESTING'!A310</f>
        <v>ITSA4</v>
      </c>
      <c r="B217">
        <f>'STATUS INVESTING'!Z310</f>
        <v>338443513.32999998</v>
      </c>
      <c r="C217">
        <f>'STATUS INVESTING'!B310</f>
        <v>11.9</v>
      </c>
      <c r="D217">
        <f>'STATUS INVESTING'!AB310</f>
        <v>0.98</v>
      </c>
      <c r="E217">
        <f>'STATUS INVESTING'!AA310</f>
        <v>6.98</v>
      </c>
      <c r="F217" s="3">
        <f>SQRT(22.5*D217*E217)</f>
        <v>12.406006609703221</v>
      </c>
      <c r="G217" s="4">
        <f>(F217-C217)/F217</f>
        <v>4.0787227157162168E-2</v>
      </c>
    </row>
    <row r="218" spans="1:7" hidden="1" x14ac:dyDescent="0.25">
      <c r="A218" t="str">
        <f>'STATUS INVESTING'!A357</f>
        <v>MERC4</v>
      </c>
      <c r="B218">
        <f>'STATUS INVESTING'!Z357</f>
        <v>32493.56</v>
      </c>
      <c r="C218">
        <f>'STATUS INVESTING'!B357</f>
        <v>11.8</v>
      </c>
      <c r="D218">
        <f>'STATUS INVESTING'!AB357</f>
        <v>0.48</v>
      </c>
      <c r="E218">
        <f>'STATUS INVESTING'!AA357</f>
        <v>13.82</v>
      </c>
      <c r="F218" s="3">
        <f>SQRT(22.5*D218*E218)</f>
        <v>12.21703728405541</v>
      </c>
      <c r="G218" s="7">
        <f>(F218-C218)/F218</f>
        <v>3.4135713459734547E-2</v>
      </c>
    </row>
    <row r="219" spans="1:7" x14ac:dyDescent="0.25">
      <c r="A219" t="str">
        <f>'STATUS INVESTING'!A241</f>
        <v>EQTL3</v>
      </c>
      <c r="B219">
        <f>'STATUS INVESTING'!Z241</f>
        <v>152978449.83000001</v>
      </c>
      <c r="C219">
        <f>'STATUS INVESTING'!B241</f>
        <v>24.89</v>
      </c>
      <c r="D219">
        <f>'STATUS INVESTING'!AB241</f>
        <v>2.86</v>
      </c>
      <c r="E219">
        <f>'STATUS INVESTING'!AA241</f>
        <v>10.07</v>
      </c>
      <c r="F219" s="3">
        <f>SQRT(22.5*D219*E219)</f>
        <v>25.455932510909907</v>
      </c>
      <c r="G219" s="4">
        <f>(F219-C219)/F219</f>
        <v>2.2231851481667744E-2</v>
      </c>
    </row>
    <row r="220" spans="1:7" x14ac:dyDescent="0.25">
      <c r="A220" t="str">
        <f>'STATUS INVESTING'!A161</f>
        <v>CPFE3</v>
      </c>
      <c r="B220">
        <f>'STATUS INVESTING'!Z161</f>
        <v>59541133.75</v>
      </c>
      <c r="C220">
        <f>'STATUS INVESTING'!B161</f>
        <v>29.87</v>
      </c>
      <c r="D220">
        <f>'STATUS INVESTING'!AB161</f>
        <v>3.21</v>
      </c>
      <c r="E220">
        <f>'STATUS INVESTING'!AA161</f>
        <v>12.9</v>
      </c>
      <c r="F220" s="3">
        <f>SQRT(22.5*D220*E220)</f>
        <v>30.523802187800914</v>
      </c>
      <c r="G220" s="4">
        <f>(F220-C220)/F220</f>
        <v>2.141942159690088E-2</v>
      </c>
    </row>
    <row r="221" spans="1:7" hidden="1" x14ac:dyDescent="0.25">
      <c r="A221" t="str">
        <f>'STATUS INVESTING'!A221</f>
        <v>ELMD3</v>
      </c>
      <c r="B221">
        <f>'STATUS INVESTING'!Z221</f>
        <v>3682941.75</v>
      </c>
      <c r="C221">
        <f>'STATUS INVESTING'!B221</f>
        <v>19.57</v>
      </c>
      <c r="D221">
        <f>'STATUS INVESTING'!AB221</f>
        <v>-0.65</v>
      </c>
      <c r="E221">
        <f>'STATUS INVESTING'!AA221</f>
        <v>5.42</v>
      </c>
      <c r="F221" s="3" t="e">
        <f>SQRT(22.5*D221*E221)</f>
        <v>#NUM!</v>
      </c>
      <c r="G221" s="4" t="e">
        <f>(F221-C221)/F221</f>
        <v>#NUM!</v>
      </c>
    </row>
    <row r="222" spans="1:7" hidden="1" x14ac:dyDescent="0.25">
      <c r="A222" t="str">
        <f>'STATUS INVESTING'!A222</f>
        <v>ELPL3</v>
      </c>
      <c r="B222">
        <f>'STATUS INVESTING'!Z222</f>
        <v>0</v>
      </c>
      <c r="C222">
        <f>'STATUS INVESTING'!B222</f>
        <v>8.41</v>
      </c>
      <c r="D222">
        <f>'STATUS INVESTING'!AB222</f>
        <v>4.97</v>
      </c>
      <c r="E222">
        <f>'STATUS INVESTING'!AA222</f>
        <v>13.45</v>
      </c>
      <c r="F222" s="3">
        <f>SQRT(22.5*D222*E222)</f>
        <v>38.782035145154516</v>
      </c>
      <c r="G222" s="4">
        <f>(F222-C222)/F222</f>
        <v>0.78314701720725044</v>
      </c>
    </row>
    <row r="223" spans="1:7" hidden="1" x14ac:dyDescent="0.25">
      <c r="A223" t="str">
        <f>'STATUS INVESTING'!A223</f>
        <v>EMAE3</v>
      </c>
      <c r="B223">
        <f>'STATUS INVESTING'!Z223</f>
        <v>0</v>
      </c>
      <c r="C223">
        <f>'STATUS INVESTING'!B223</f>
        <v>25.35</v>
      </c>
      <c r="D223">
        <f>'STATUS INVESTING'!AB223</f>
        <v>6.38</v>
      </c>
      <c r="E223">
        <f>'STATUS INVESTING'!AA223</f>
        <v>20.72</v>
      </c>
      <c r="F223" s="3">
        <f>SQRT(22.5*D223*E223)</f>
        <v>54.537656715337526</v>
      </c>
      <c r="G223" s="4">
        <f>(F223-C223)/F223</f>
        <v>0.53518354973856319</v>
      </c>
    </row>
    <row r="224" spans="1:7" hidden="1" x14ac:dyDescent="0.25">
      <c r="A224" t="str">
        <f>'STATUS INVESTING'!A172</f>
        <v>CRPG3</v>
      </c>
      <c r="B224">
        <f>'STATUS INVESTING'!Z172</f>
        <v>7000</v>
      </c>
      <c r="C224">
        <f>'STATUS INVESTING'!B172</f>
        <v>70</v>
      </c>
      <c r="D224">
        <f>'STATUS INVESTING'!AB172</f>
        <v>8.18</v>
      </c>
      <c r="E224">
        <f>'STATUS INVESTING'!AA172</f>
        <v>27.33</v>
      </c>
      <c r="F224" s="3">
        <f>SQRT(22.5*D224*E224)</f>
        <v>70.923102724006654</v>
      </c>
      <c r="G224" s="4">
        <f>(F224-C224)/F224</f>
        <v>1.3015543434399045E-2</v>
      </c>
    </row>
    <row r="225" spans="1:7" hidden="1" x14ac:dyDescent="0.25">
      <c r="A225" t="str">
        <f>'STATUS INVESTING'!A225</f>
        <v>EMBR3</v>
      </c>
      <c r="B225">
        <f>'STATUS INVESTING'!Z225</f>
        <v>169801190.5</v>
      </c>
      <c r="C225">
        <f>'STATUS INVESTING'!B225</f>
        <v>17.260000000000002</v>
      </c>
      <c r="D225">
        <f>'STATUS INVESTING'!AB225</f>
        <v>-3.82</v>
      </c>
      <c r="E225">
        <f>'STATUS INVESTING'!AA225</f>
        <v>20.67</v>
      </c>
      <c r="F225" s="3" t="e">
        <f>SQRT(22.5*D225*E225)</f>
        <v>#NUM!</v>
      </c>
      <c r="G225" s="4" t="e">
        <f>(F225-C225)/F225</f>
        <v>#NUM!</v>
      </c>
    </row>
    <row r="226" spans="1:7" hidden="1" x14ac:dyDescent="0.25">
      <c r="A226" t="str">
        <f>'STATUS INVESTING'!A68</f>
        <v>BMKS3</v>
      </c>
      <c r="B226">
        <f>'STATUS INVESTING'!Z68</f>
        <v>25850</v>
      </c>
      <c r="C226">
        <f>'STATUS INVESTING'!B68</f>
        <v>255</v>
      </c>
      <c r="D226">
        <f>'STATUS INVESTING'!AB68</f>
        <v>7.18</v>
      </c>
      <c r="E226">
        <f>'STATUS INVESTING'!AA68</f>
        <v>412.22</v>
      </c>
      <c r="F226" s="3">
        <f>SQRT(22.5*D226*E226)</f>
        <v>258.05840617968641</v>
      </c>
      <c r="G226" s="4">
        <f>(F226-C226)/F226</f>
        <v>1.1851604545510687E-2</v>
      </c>
    </row>
    <row r="227" spans="1:7" x14ac:dyDescent="0.25">
      <c r="A227" t="str">
        <f>'STATUS INVESTING'!A527</f>
        <v>TEND3</v>
      </c>
      <c r="B227">
        <f>'STATUS INVESTING'!Z527</f>
        <v>27921092.25</v>
      </c>
      <c r="C227">
        <f>'STATUS INVESTING'!B527</f>
        <v>25.57</v>
      </c>
      <c r="D227">
        <f>'STATUS INVESTING'!AB527</f>
        <v>2.1</v>
      </c>
      <c r="E227">
        <f>'STATUS INVESTING'!AA527</f>
        <v>14.08</v>
      </c>
      <c r="F227" s="3">
        <f>SQRT(22.5*D227*E227)</f>
        <v>25.793022312245611</v>
      </c>
      <c r="G227" s="7">
        <f>(F227-C227)/F227</f>
        <v>8.6466141712957731E-3</v>
      </c>
    </row>
    <row r="228" spans="1:7" x14ac:dyDescent="0.25">
      <c r="A228" t="str">
        <f>'STATUS INVESTING'!A375</f>
        <v>MRVE3</v>
      </c>
      <c r="B228">
        <f>'STATUS INVESTING'!Z375</f>
        <v>61123328.579999998</v>
      </c>
      <c r="C228">
        <f>'STATUS INVESTING'!B375</f>
        <v>18.05</v>
      </c>
      <c r="D228">
        <f>'STATUS INVESTING'!AB375</f>
        <v>1.21</v>
      </c>
      <c r="E228">
        <f>'STATUS INVESTING'!AA375</f>
        <v>11.89</v>
      </c>
      <c r="F228" s="3">
        <f>SQRT(22.5*D228*E228)</f>
        <v>17.991810637064852</v>
      </c>
      <c r="G228" s="7">
        <f>(F228-C228)/F228</f>
        <v>-3.2342138381155168E-3</v>
      </c>
    </row>
    <row r="229" spans="1:7" hidden="1" x14ac:dyDescent="0.25">
      <c r="A229" t="str">
        <f>'STATUS INVESTING'!A411</f>
        <v>PATI3</v>
      </c>
      <c r="B229">
        <f>'STATUS INVESTING'!Z411</f>
        <v>54381</v>
      </c>
      <c r="C229">
        <f>'STATUS INVESTING'!B411</f>
        <v>90</v>
      </c>
      <c r="D229">
        <f>'STATUS INVESTING'!AB411</f>
        <v>9.52</v>
      </c>
      <c r="E229">
        <f>'STATUS INVESTING'!AA411</f>
        <v>37.56</v>
      </c>
      <c r="F229" s="3">
        <f>SQRT(22.5*D229*E229)</f>
        <v>89.695886193292054</v>
      </c>
      <c r="G229" s="4">
        <f>(F229-C229)/F229</f>
        <v>-3.3904989360670273E-3</v>
      </c>
    </row>
    <row r="230" spans="1:7" x14ac:dyDescent="0.25">
      <c r="A230" t="str">
        <f>'STATUS INVESTING'!A229</f>
        <v>ENGI11</v>
      </c>
      <c r="B230">
        <f>'STATUS INVESTING'!Z229</f>
        <v>78292907.75</v>
      </c>
      <c r="C230">
        <f>'STATUS INVESTING'!B229</f>
        <v>47.03</v>
      </c>
      <c r="D230">
        <f>'STATUS INVESTING'!AB229</f>
        <v>4.7300000000000004</v>
      </c>
      <c r="E230">
        <f>'STATUS INVESTING'!AA229</f>
        <v>20.55</v>
      </c>
      <c r="F230" s="3">
        <f>SQRT(22.5*D230*E230)</f>
        <v>46.765732646885802</v>
      </c>
      <c r="G230" s="4">
        <f>(F230-C230)/F230</f>
        <v>-5.6508759332309401E-3</v>
      </c>
    </row>
    <row r="231" spans="1:7" x14ac:dyDescent="0.25">
      <c r="A231" t="str">
        <f>'STATUS INVESTING'!A156</f>
        <v>COCE5</v>
      </c>
      <c r="B231">
        <f>'STATUS INVESTING'!Z156</f>
        <v>1344905.5</v>
      </c>
      <c r="C231">
        <f>'STATUS INVESTING'!B156</f>
        <v>57.87</v>
      </c>
      <c r="D231">
        <f>'STATUS INVESTING'!AB156</f>
        <v>3.46</v>
      </c>
      <c r="E231">
        <f>'STATUS INVESTING'!AA156</f>
        <v>42.48</v>
      </c>
      <c r="F231" s="3">
        <f>SQRT(22.5*D231*E231)</f>
        <v>57.507112603572779</v>
      </c>
      <c r="G231" s="4">
        <f>(F231-C231)/F231</f>
        <v>-6.3103045866481824E-3</v>
      </c>
    </row>
    <row r="232" spans="1:7" hidden="1" x14ac:dyDescent="0.25">
      <c r="A232" t="str">
        <f>'STATUS INVESTING'!A232</f>
        <v>ENJU3</v>
      </c>
      <c r="B232">
        <f>'STATUS INVESTING'!Z232</f>
        <v>20298873.920000002</v>
      </c>
      <c r="C232">
        <f>'STATUS INVESTING'!B232</f>
        <v>10.68</v>
      </c>
      <c r="D232">
        <f>'STATUS INVESTING'!AB232</f>
        <v>-0.31</v>
      </c>
      <c r="E232">
        <f>'STATUS INVESTING'!AA232</f>
        <v>2.44</v>
      </c>
      <c r="F232" s="3" t="e">
        <f>SQRT(22.5*D232*E232)</f>
        <v>#NUM!</v>
      </c>
      <c r="G232" s="4" t="e">
        <f>(F232-C232)/F232</f>
        <v>#NUM!</v>
      </c>
    </row>
    <row r="233" spans="1:7" hidden="1" x14ac:dyDescent="0.25">
      <c r="A233" t="str">
        <f>'STATUS INVESTING'!A233</f>
        <v>ENMA3B</v>
      </c>
      <c r="B233">
        <f>'STATUS INVESTING'!Z233</f>
        <v>0</v>
      </c>
      <c r="C233">
        <f>'STATUS INVESTING'!B233</f>
        <v>50.49</v>
      </c>
      <c r="D233">
        <f>'STATUS INVESTING'!AB233</f>
        <v>4.5999999999999996</v>
      </c>
      <c r="E233">
        <f>'STATUS INVESTING'!AA233</f>
        <v>19.32</v>
      </c>
      <c r="F233" s="3">
        <f>SQRT(22.5*D233*E233)</f>
        <v>44.717110819014231</v>
      </c>
      <c r="G233" s="4">
        <f>(F233-C233)/F233</f>
        <v>-0.12909799124435098</v>
      </c>
    </row>
    <row r="234" spans="1:7" hidden="1" x14ac:dyDescent="0.25">
      <c r="A234" t="str">
        <f>'STATUS INVESTING'!A234</f>
        <v>ENMA6B</v>
      </c>
      <c r="B234">
        <f>'STATUS INVESTING'!Z234</f>
        <v>0</v>
      </c>
      <c r="C234">
        <f>'STATUS INVESTING'!B234</f>
        <v>83.99</v>
      </c>
      <c r="D234">
        <f>'STATUS INVESTING'!AB234</f>
        <v>4.5999999999999996</v>
      </c>
      <c r="E234">
        <f>'STATUS INVESTING'!AA234</f>
        <v>19.32</v>
      </c>
      <c r="F234" s="3">
        <f>SQRT(22.5*D234*E234)</f>
        <v>44.717110819014231</v>
      </c>
      <c r="G234" s="4">
        <f>(F234-C234)/F234</f>
        <v>-0.87825193671247825</v>
      </c>
    </row>
    <row r="235" spans="1:7" x14ac:dyDescent="0.25">
      <c r="A235" t="str">
        <f>'STATUS INVESTING'!A309</f>
        <v>ITSA3</v>
      </c>
      <c r="B235">
        <f>'STATUS INVESTING'!Z309</f>
        <v>2271353.04</v>
      </c>
      <c r="C235">
        <f>'STATUS INVESTING'!B309</f>
        <v>12.5</v>
      </c>
      <c r="D235">
        <f>'STATUS INVESTING'!AB309</f>
        <v>0.98</v>
      </c>
      <c r="E235">
        <f>'STATUS INVESTING'!AA309</f>
        <v>6.98</v>
      </c>
      <c r="F235" s="3">
        <f>SQRT(22.5*D235*E235)</f>
        <v>12.406006609703221</v>
      </c>
      <c r="G235" s="4">
        <f>(F235-C235)/F235</f>
        <v>-7.5764420618044184E-3</v>
      </c>
    </row>
    <row r="236" spans="1:7" hidden="1" x14ac:dyDescent="0.25">
      <c r="A236" t="str">
        <f>'STATUS INVESTING'!A89</f>
        <v>BRGE6</v>
      </c>
      <c r="B236">
        <f>'STATUS INVESTING'!Z89</f>
        <v>2790.25</v>
      </c>
      <c r="C236">
        <f>'STATUS INVESTING'!B89</f>
        <v>13.35</v>
      </c>
      <c r="D236">
        <f>'STATUS INVESTING'!AB89</f>
        <v>0.46</v>
      </c>
      <c r="E236">
        <f>'STATUS INVESTING'!AA89</f>
        <v>16.86</v>
      </c>
      <c r="F236" s="3">
        <f>SQRT(22.5*D236*E236)</f>
        <v>13.209882664126884</v>
      </c>
      <c r="G236" s="4">
        <f>(F236-C236)/F236</f>
        <v>-1.0607008361521824E-2</v>
      </c>
    </row>
    <row r="237" spans="1:7" hidden="1" x14ac:dyDescent="0.25">
      <c r="A237" t="str">
        <f>'STATUS INVESTING'!A174</f>
        <v>CRPG6</v>
      </c>
      <c r="B237">
        <f>'STATUS INVESTING'!Z174</f>
        <v>564865.07999999996</v>
      </c>
      <c r="C237">
        <f>'STATUS INVESTING'!B174</f>
        <v>73.8</v>
      </c>
      <c r="D237">
        <f>'STATUS INVESTING'!AB174</f>
        <v>8.18</v>
      </c>
      <c r="E237">
        <f>'STATUS INVESTING'!AA174</f>
        <v>27.33</v>
      </c>
      <c r="F237" s="3">
        <f>SQRT(22.5*D237*E237)</f>
        <v>70.923102724006654</v>
      </c>
      <c r="G237" s="4">
        <f>(F237-C237)/F237</f>
        <v>-4.0563612779162109E-2</v>
      </c>
    </row>
    <row r="238" spans="1:7" x14ac:dyDescent="0.25">
      <c r="A238" t="str">
        <f>'STATUS INVESTING'!A352</f>
        <v>MDIA3</v>
      </c>
      <c r="B238">
        <f>'STATUS INVESTING'!Z352</f>
        <v>37179043.960000001</v>
      </c>
      <c r="C238">
        <f>'STATUS INVESTING'!B352</f>
        <v>30.14</v>
      </c>
      <c r="D238">
        <f>'STATUS INVESTING'!AB352</f>
        <v>1.89</v>
      </c>
      <c r="E238">
        <f>'STATUS INVESTING'!AA352</f>
        <v>19.7</v>
      </c>
      <c r="F238" s="3">
        <f>SQRT(22.5*D238*E238)</f>
        <v>28.943781715594803</v>
      </c>
      <c r="G238" s="7">
        <f>(F238-C238)/F238</f>
        <v>-4.1329025217208576E-2</v>
      </c>
    </row>
    <row r="239" spans="1:7" x14ac:dyDescent="0.25">
      <c r="A239" t="str">
        <f>'STATUS INVESTING'!A311</f>
        <v>ITUB3</v>
      </c>
      <c r="B239">
        <f>'STATUS INVESTING'!Z311</f>
        <v>15606110.83</v>
      </c>
      <c r="C239">
        <f>'STATUS INVESTING'!B311</f>
        <v>28.55</v>
      </c>
      <c r="D239">
        <f>'STATUS INVESTING'!AB311</f>
        <v>2.15</v>
      </c>
      <c r="E239">
        <f>'STATUS INVESTING'!AA311</f>
        <v>15.02</v>
      </c>
      <c r="F239" s="3">
        <f>SQRT(22.5*D239*E239)</f>
        <v>26.955379796990432</v>
      </c>
      <c r="G239" s="4">
        <f>(F239-C239)/F239</f>
        <v>-5.9157771658910493E-2</v>
      </c>
    </row>
    <row r="240" spans="1:7" hidden="1" x14ac:dyDescent="0.25">
      <c r="A240" t="str">
        <f>'STATUS INVESTING'!A173</f>
        <v>CRPG5</v>
      </c>
      <c r="B240">
        <f>'STATUS INVESTING'!Z173</f>
        <v>942641.08</v>
      </c>
      <c r="C240">
        <f>'STATUS INVESTING'!B173</f>
        <v>75.739999999999995</v>
      </c>
      <c r="D240">
        <f>'STATUS INVESTING'!AB173</f>
        <v>8.18</v>
      </c>
      <c r="E240">
        <f>'STATUS INVESTING'!AA173</f>
        <v>27.33</v>
      </c>
      <c r="F240" s="3">
        <f>SQRT(22.5*D240*E240)</f>
        <v>70.923102724006654</v>
      </c>
      <c r="G240" s="4">
        <f>(F240-C240)/F240</f>
        <v>-6.7917182003980156E-2</v>
      </c>
    </row>
    <row r="241" spans="1:7" hidden="1" x14ac:dyDescent="0.25">
      <c r="A241" t="str">
        <f>'STATUS INVESTING'!A206</f>
        <v>EALT3</v>
      </c>
      <c r="B241">
        <f>'STATUS INVESTING'!Z206</f>
        <v>31925.54</v>
      </c>
      <c r="C241">
        <f>'STATUS INVESTING'!B206</f>
        <v>15.51</v>
      </c>
      <c r="D241">
        <f>'STATUS INVESTING'!AB206</f>
        <v>1.17</v>
      </c>
      <c r="E241">
        <f>'STATUS INVESTING'!AA206</f>
        <v>8.01</v>
      </c>
      <c r="F241" s="3">
        <f>SQRT(22.5*D241*E241)</f>
        <v>14.521131154286845</v>
      </c>
      <c r="G241" s="4">
        <f>(F241-C241)/F241</f>
        <v>-6.8098609895223386E-2</v>
      </c>
    </row>
    <row r="242" spans="1:7" x14ac:dyDescent="0.25">
      <c r="A242" t="str">
        <f>'STATUS INVESTING'!A329</f>
        <v>LAVV3</v>
      </c>
      <c r="B242">
        <f>'STATUS INVESTING'!Z329</f>
        <v>13382027.380000001</v>
      </c>
      <c r="C242">
        <f>'STATUS INVESTING'!B329</f>
        <v>8.35</v>
      </c>
      <c r="D242">
        <f>'STATUS INVESTING'!AB329</f>
        <v>0.47</v>
      </c>
      <c r="E242">
        <f>'STATUS INVESTING'!AA329</f>
        <v>5.75</v>
      </c>
      <c r="F242" s="3">
        <f>SQRT(22.5*D242*E242)</f>
        <v>7.7978362383420183</v>
      </c>
      <c r="G242" s="4">
        <f>(F242-C242)/F242</f>
        <v>-7.0809868889396263E-2</v>
      </c>
    </row>
    <row r="243" spans="1:7" hidden="1" x14ac:dyDescent="0.25">
      <c r="A243" t="str">
        <f>'STATUS INVESTING'!A243</f>
        <v>ESTR3</v>
      </c>
      <c r="B243">
        <f>'STATUS INVESTING'!Z243</f>
        <v>0</v>
      </c>
      <c r="C243">
        <f>'STATUS INVESTING'!B243</f>
        <v>17.8</v>
      </c>
      <c r="D243">
        <f>'STATUS INVESTING'!AB243</f>
        <v>-23.94</v>
      </c>
      <c r="E243">
        <f>'STATUS INVESTING'!AA243</f>
        <v>-623</v>
      </c>
      <c r="F243" s="3">
        <f>SQRT(22.5*D243*E243)</f>
        <v>579.29176586587175</v>
      </c>
      <c r="G243" s="4">
        <f>(F243-C243)/F243</f>
        <v>0.96927282407787352</v>
      </c>
    </row>
    <row r="244" spans="1:7" hidden="1" x14ac:dyDescent="0.25">
      <c r="A244" t="str">
        <f>'STATUS INVESTING'!A244</f>
        <v>ESTR4</v>
      </c>
      <c r="B244">
        <f>'STATUS INVESTING'!Z244</f>
        <v>37551.14</v>
      </c>
      <c r="C244">
        <f>'STATUS INVESTING'!B244</f>
        <v>42</v>
      </c>
      <c r="D244">
        <f>'STATUS INVESTING'!AB244</f>
        <v>-23.94</v>
      </c>
      <c r="E244">
        <f>'STATUS INVESTING'!AA244</f>
        <v>-623</v>
      </c>
      <c r="F244" s="3">
        <f>SQRT(22.5*D244*E244)</f>
        <v>579.29176586587175</v>
      </c>
      <c r="G244" s="4">
        <f>(F244-C244)/F244</f>
        <v>0.92749767479048784</v>
      </c>
    </row>
    <row r="245" spans="1:7" x14ac:dyDescent="0.25">
      <c r="A245" t="str">
        <f>'STATUS INVESTING'!A31</f>
        <v>AURA33</v>
      </c>
      <c r="B245">
        <f>'STATUS INVESTING'!Z31</f>
        <v>13888971.58</v>
      </c>
      <c r="C245">
        <f>'STATUS INVESTING'!B31</f>
        <v>66.25</v>
      </c>
      <c r="D245">
        <f>'STATUS INVESTING'!AB31</f>
        <v>7.63</v>
      </c>
      <c r="E245">
        <f>'STATUS INVESTING'!AA31</f>
        <v>21.63</v>
      </c>
      <c r="F245" s="3">
        <f>SQRT(22.5*D245*E245)</f>
        <v>60.937100767922985</v>
      </c>
      <c r="G245" s="4">
        <f>(F245-C245)/F245</f>
        <v>-8.7186609883378327E-2</v>
      </c>
    </row>
    <row r="246" spans="1:7" x14ac:dyDescent="0.25">
      <c r="A246" t="str">
        <f>'STATUS INVESTING'!A44</f>
        <v>BBDC4</v>
      </c>
      <c r="B246">
        <f>'STATUS INVESTING'!Z44</f>
        <v>1042460665.25</v>
      </c>
      <c r="C246">
        <f>'STATUS INVESTING'!B44</f>
        <v>28.09</v>
      </c>
      <c r="D246">
        <f>'STATUS INVESTING'!AB44</f>
        <v>1.99</v>
      </c>
      <c r="E246">
        <f>'STATUS INVESTING'!AA44</f>
        <v>14.84</v>
      </c>
      <c r="F246" s="3">
        <f>SQRT(22.5*D246*E246)</f>
        <v>25.777141036197168</v>
      </c>
      <c r="G246" s="4">
        <f>(F246-C246)/F246</f>
        <v>-8.9725193362407168E-2</v>
      </c>
    </row>
    <row r="247" spans="1:7" x14ac:dyDescent="0.25">
      <c r="A247" t="str">
        <f>'STATUS INVESTING'!A180</f>
        <v>CSNA3</v>
      </c>
      <c r="B247">
        <f>'STATUS INVESTING'!Z180</f>
        <v>543072814.78999996</v>
      </c>
      <c r="C247">
        <f>'STATUS INVESTING'!B180</f>
        <v>45.62</v>
      </c>
      <c r="D247">
        <f>'STATUS INVESTING'!AB180</f>
        <v>7.49</v>
      </c>
      <c r="E247">
        <f>'STATUS INVESTING'!AA180</f>
        <v>10.37</v>
      </c>
      <c r="F247" s="3">
        <f>SQRT(22.5*D247*E247)</f>
        <v>41.804356830359197</v>
      </c>
      <c r="G247" s="4">
        <f>(F247-C247)/F247</f>
        <v>-9.1273815911689871E-2</v>
      </c>
    </row>
    <row r="248" spans="1:7" x14ac:dyDescent="0.25">
      <c r="A248" t="str">
        <f>'STATUS INVESTING'!A287</f>
        <v>HBOR3</v>
      </c>
      <c r="B248">
        <f>'STATUS INVESTING'!Z287</f>
        <v>17312449.879999999</v>
      </c>
      <c r="C248">
        <f>'STATUS INVESTING'!B287</f>
        <v>9.7799999999999994</v>
      </c>
      <c r="D248">
        <f>'STATUS INVESTING'!AB287</f>
        <v>0.36</v>
      </c>
      <c r="E248">
        <f>'STATUS INVESTING'!AA287</f>
        <v>9.64</v>
      </c>
      <c r="F248" s="3">
        <f>SQRT(22.5*D248*E248)</f>
        <v>8.8365151502161758</v>
      </c>
      <c r="G248" s="7">
        <f>(F248-C248)/F248</f>
        <v>-0.10677114606211502</v>
      </c>
    </row>
    <row r="249" spans="1:7" hidden="1" x14ac:dyDescent="0.25">
      <c r="A249" t="str">
        <f>'STATUS INVESTING'!A467</f>
        <v>RPAD5</v>
      </c>
      <c r="B249">
        <f>'STATUS INVESTING'!Z467</f>
        <v>33243.25</v>
      </c>
      <c r="C249">
        <f>'STATUS INVESTING'!B467</f>
        <v>10.39</v>
      </c>
      <c r="D249">
        <f>'STATUS INVESTING'!AB467</f>
        <v>0.32</v>
      </c>
      <c r="E249">
        <f>'STATUS INVESTING'!AA467</f>
        <v>12.22</v>
      </c>
      <c r="F249" s="3">
        <f>SQRT(22.5*D249*E249)</f>
        <v>9.3799786780141456</v>
      </c>
      <c r="G249" s="4">
        <f>(F249-C249)/F249</f>
        <v>-0.10767842408354905</v>
      </c>
    </row>
    <row r="250" spans="1:7" hidden="1" x14ac:dyDescent="0.25">
      <c r="A250" t="str">
        <f>'STATUS INVESTING'!A250</f>
        <v>FBMC3</v>
      </c>
      <c r="B250">
        <f>'STATUS INVESTING'!Z250</f>
        <v>0</v>
      </c>
      <c r="C250">
        <f>'STATUS INVESTING'!B250</f>
        <v>0</v>
      </c>
      <c r="D250">
        <f>'STATUS INVESTING'!AB250</f>
        <v>-21.16</v>
      </c>
      <c r="E250">
        <f>'STATUS INVESTING'!AA250</f>
        <v>-87.48</v>
      </c>
      <c r="F250" s="3">
        <f>SQRT(22.5*D250*E250)</f>
        <v>204.08142492642489</v>
      </c>
      <c r="G250" s="4">
        <f>(F250-C250)/F250</f>
        <v>1</v>
      </c>
    </row>
    <row r="251" spans="1:7" hidden="1" x14ac:dyDescent="0.25">
      <c r="A251" t="str">
        <f>'STATUS INVESTING'!A251</f>
        <v>FBMC4</v>
      </c>
      <c r="B251">
        <f>'STATUS INVESTING'!Z251</f>
        <v>0</v>
      </c>
      <c r="C251">
        <f>'STATUS INVESTING'!B251</f>
        <v>1.96</v>
      </c>
      <c r="D251">
        <f>'STATUS INVESTING'!AB251</f>
        <v>-21.16</v>
      </c>
      <c r="E251">
        <f>'STATUS INVESTING'!AA251</f>
        <v>-87.48</v>
      </c>
      <c r="F251" s="3">
        <f>SQRT(22.5*D251*E251)</f>
        <v>204.08142492642489</v>
      </c>
      <c r="G251" s="4">
        <f>(F251-C251)/F251</f>
        <v>0.99039599022445757</v>
      </c>
    </row>
    <row r="252" spans="1:7" hidden="1" x14ac:dyDescent="0.25">
      <c r="A252" t="str">
        <f>'STATUS INVESTING'!A554</f>
        <v>USIM6</v>
      </c>
      <c r="B252">
        <f>'STATUS INVESTING'!Z554</f>
        <v>21850.33</v>
      </c>
      <c r="C252">
        <f>'STATUS INVESTING'!B554</f>
        <v>24.02</v>
      </c>
      <c r="D252">
        <f>'STATUS INVESTING'!AB554</f>
        <v>1.66</v>
      </c>
      <c r="E252">
        <f>'STATUS INVESTING'!AA554</f>
        <v>12.58</v>
      </c>
      <c r="F252" s="3">
        <f>SQRT(22.5*D252*E252)</f>
        <v>21.676323489005235</v>
      </c>
      <c r="G252" s="4">
        <f>(F252-C252)/F252</f>
        <v>-0.10812149542718974</v>
      </c>
    </row>
    <row r="253" spans="1:7" x14ac:dyDescent="0.25">
      <c r="A253" t="str">
        <f>'STATUS INVESTING'!A260</f>
        <v>FRAS3</v>
      </c>
      <c r="B253">
        <f>'STATUS INVESTING'!Z260</f>
        <v>1900526.33</v>
      </c>
      <c r="C253">
        <f>'STATUS INVESTING'!B260</f>
        <v>12.17</v>
      </c>
      <c r="D253">
        <f>'STATUS INVESTING'!AB260</f>
        <v>1.1299999999999999</v>
      </c>
      <c r="E253">
        <f>'STATUS INVESTING'!AA260</f>
        <v>4.71</v>
      </c>
      <c r="F253" s="3">
        <f>SQRT(22.5*D253*E253)</f>
        <v>10.943114273368435</v>
      </c>
      <c r="G253" s="4">
        <f>(F253-C253)/F253</f>
        <v>-0.11211486017443491</v>
      </c>
    </row>
    <row r="254" spans="1:7" hidden="1" x14ac:dyDescent="0.25">
      <c r="A254" t="str">
        <f>'STATUS INVESTING'!A254</f>
        <v>FHER3</v>
      </c>
      <c r="B254">
        <f>'STATUS INVESTING'!Z254</f>
        <v>65509960</v>
      </c>
      <c r="C254">
        <f>'STATUS INVESTING'!B254</f>
        <v>33.35</v>
      </c>
      <c r="D254">
        <f>'STATUS INVESTING'!AB254</f>
        <v>-0.03</v>
      </c>
      <c r="E254">
        <f>'STATUS INVESTING'!AA254</f>
        <v>-2.89</v>
      </c>
      <c r="F254" s="3">
        <f>SQRT(22.5*D254*E254)</f>
        <v>1.3966925216381736</v>
      </c>
      <c r="G254" s="7">
        <f>(F254-C254)/F254</f>
        <v>-22.877839598427833</v>
      </c>
    </row>
    <row r="255" spans="1:7" hidden="1" x14ac:dyDescent="0.25">
      <c r="A255" t="str">
        <f>'STATUS INVESTING'!A255</f>
        <v>FIGE3</v>
      </c>
      <c r="B255">
        <f>'STATUS INVESTING'!Z255</f>
        <v>0</v>
      </c>
      <c r="C255">
        <f>'STATUS INVESTING'!B255</f>
        <v>0</v>
      </c>
      <c r="D255">
        <f>'STATUS INVESTING'!AB255</f>
        <v>1.21</v>
      </c>
      <c r="E255">
        <f>'STATUS INVESTING'!AA255</f>
        <v>98.01</v>
      </c>
      <c r="F255" s="3">
        <f>SQRT(22.5*D255*E255)</f>
        <v>51.655805578850476</v>
      </c>
      <c r="G255" s="7">
        <f>(F255-C255)/F255</f>
        <v>1</v>
      </c>
    </row>
    <row r="256" spans="1:7" hidden="1" x14ac:dyDescent="0.25">
      <c r="A256" t="str">
        <f>'STATUS INVESTING'!A256</f>
        <v>FIGE4</v>
      </c>
      <c r="B256">
        <f>'STATUS INVESTING'!Z256</f>
        <v>0</v>
      </c>
      <c r="C256">
        <f>'STATUS INVESTING'!B256</f>
        <v>0</v>
      </c>
      <c r="D256">
        <f>'STATUS INVESTING'!AB256</f>
        <v>1.21</v>
      </c>
      <c r="E256">
        <f>'STATUS INVESTING'!AA256</f>
        <v>98.01</v>
      </c>
      <c r="F256" s="3">
        <f>SQRT(22.5*D256*E256)</f>
        <v>51.655805578850476</v>
      </c>
      <c r="G256" s="7">
        <f>(F256-C256)/F256</f>
        <v>1</v>
      </c>
    </row>
    <row r="257" spans="1:7" hidden="1" x14ac:dyDescent="0.25">
      <c r="A257" t="str">
        <f>'STATUS INVESTING'!A257</f>
        <v>FLEX3</v>
      </c>
      <c r="B257">
        <f>'STATUS INVESTING'!Z257</f>
        <v>0</v>
      </c>
      <c r="C257">
        <f>'STATUS INVESTING'!B257</f>
        <v>0</v>
      </c>
      <c r="D257">
        <f>'STATUS INVESTING'!AB257</f>
        <v>-4.42</v>
      </c>
      <c r="E257">
        <f>'STATUS INVESTING'!AA257</f>
        <v>8.5500000000000007</v>
      </c>
      <c r="F257" s="3" t="e">
        <f>SQRT(22.5*D257*E257)</f>
        <v>#NUM!</v>
      </c>
      <c r="G257" s="4" t="e">
        <f>(F257-C257)/F257</f>
        <v>#NUM!</v>
      </c>
    </row>
    <row r="258" spans="1:7" x14ac:dyDescent="0.25">
      <c r="A258" t="str">
        <f>'STATUS INVESTING'!A197</f>
        <v>DIRR3</v>
      </c>
      <c r="B258">
        <f>'STATUS INVESTING'!Z197</f>
        <v>22255878.539999999</v>
      </c>
      <c r="C258">
        <f>'STATUS INVESTING'!B197</f>
        <v>14.18</v>
      </c>
      <c r="D258">
        <f>'STATUS INVESTING'!AB197</f>
        <v>0.87</v>
      </c>
      <c r="E258">
        <f>'STATUS INVESTING'!AA197</f>
        <v>8.2200000000000006</v>
      </c>
      <c r="F258" s="3">
        <f>SQRT(22.5*D258*E258)</f>
        <v>12.684892589218089</v>
      </c>
      <c r="G258" s="4">
        <f>(F258-C258)/F258</f>
        <v>-0.11786520069178377</v>
      </c>
    </row>
    <row r="259" spans="1:7" hidden="1" x14ac:dyDescent="0.25">
      <c r="A259" t="str">
        <f>'STATUS INVESTING'!A259</f>
        <v>FNCN3</v>
      </c>
      <c r="B259">
        <f>'STATUS INVESTING'!Z259</f>
        <v>0</v>
      </c>
      <c r="C259">
        <f>'STATUS INVESTING'!B259</f>
        <v>0</v>
      </c>
      <c r="D259">
        <f>'STATUS INVESTING'!AB259</f>
        <v>-2.25</v>
      </c>
      <c r="E259">
        <f>'STATUS INVESTING'!AA259</f>
        <v>11.63</v>
      </c>
      <c r="F259" s="3" t="e">
        <f>SQRT(22.5*D259*E259)</f>
        <v>#NUM!</v>
      </c>
      <c r="G259" s="4" t="e">
        <f>(F259-C259)/F259</f>
        <v>#NUM!</v>
      </c>
    </row>
    <row r="260" spans="1:7" hidden="1" x14ac:dyDescent="0.25">
      <c r="A260" t="str">
        <f>'STATUS INVESTING'!A175</f>
        <v>CSAB3</v>
      </c>
      <c r="B260">
        <f>'STATUS INVESTING'!Z175</f>
        <v>10980</v>
      </c>
      <c r="C260">
        <f>'STATUS INVESTING'!B175</f>
        <v>65.8</v>
      </c>
      <c r="D260">
        <f>'STATUS INVESTING'!AB175</f>
        <v>6.69</v>
      </c>
      <c r="E260">
        <f>'STATUS INVESTING'!AA175</f>
        <v>22.61</v>
      </c>
      <c r="F260" s="3">
        <f>SQRT(22.5*D260*E260)</f>
        <v>58.338411445633312</v>
      </c>
      <c r="G260" s="4">
        <f>(F260-C260)/F260</f>
        <v>-0.1279018123645736</v>
      </c>
    </row>
    <row r="261" spans="1:7" hidden="1" x14ac:dyDescent="0.25">
      <c r="A261" t="str">
        <f>'STATUS INVESTING'!A261</f>
        <v>FRIO3</v>
      </c>
      <c r="B261">
        <f>'STATUS INVESTING'!Z261</f>
        <v>127840.5</v>
      </c>
      <c r="C261">
        <f>'STATUS INVESTING'!B261</f>
        <v>70.989999999999995</v>
      </c>
      <c r="D261">
        <f>'STATUS INVESTING'!AB261</f>
        <v>-12</v>
      </c>
      <c r="E261">
        <f>'STATUS INVESTING'!AA261</f>
        <v>-15.22</v>
      </c>
      <c r="F261" s="3">
        <f>SQRT(22.5*D261*E261)</f>
        <v>64.104602018887846</v>
      </c>
      <c r="G261" s="7">
        <f>(F261-C261)/F261</f>
        <v>-0.10740879381925542</v>
      </c>
    </row>
    <row r="262" spans="1:7" hidden="1" x14ac:dyDescent="0.25">
      <c r="A262" t="str">
        <f>'STATUS INVESTING'!A262</f>
        <v>FRTA3</v>
      </c>
      <c r="B262">
        <f>'STATUS INVESTING'!Z262</f>
        <v>318105.08</v>
      </c>
      <c r="C262">
        <f>'STATUS INVESTING'!B262</f>
        <v>8.1999999999999993</v>
      </c>
      <c r="D262">
        <f>'STATUS INVESTING'!AB262</f>
        <v>0.65</v>
      </c>
      <c r="E262">
        <f>'STATUS INVESTING'!AA262</f>
        <v>-33.130000000000003</v>
      </c>
      <c r="F262" s="3" t="e">
        <f>SQRT(22.5*D262*E262)</f>
        <v>#NUM!</v>
      </c>
      <c r="G262" s="7" t="e">
        <f>(F262-C262)/F262</f>
        <v>#NUM!</v>
      </c>
    </row>
    <row r="263" spans="1:7" hidden="1" x14ac:dyDescent="0.25">
      <c r="A263" t="str">
        <f>'STATUS INVESTING'!A263</f>
        <v>FTRT3B</v>
      </c>
      <c r="B263">
        <f>'STATUS INVESTING'!Z263</f>
        <v>0</v>
      </c>
      <c r="C263">
        <f>'STATUS INVESTING'!B263</f>
        <v>0</v>
      </c>
      <c r="D263">
        <f>'STATUS INVESTING'!AB263</f>
        <v>0</v>
      </c>
      <c r="E263">
        <f>'STATUS INVESTING'!AA263</f>
        <v>0.01</v>
      </c>
      <c r="F263" s="3">
        <f>SQRT(22.5*D263*E263)</f>
        <v>0</v>
      </c>
      <c r="G263" s="7" t="e">
        <f>(F263-C263)/F263</f>
        <v>#DIV/0!</v>
      </c>
    </row>
    <row r="264" spans="1:7" hidden="1" x14ac:dyDescent="0.25">
      <c r="A264" t="str">
        <f>'STATUS INVESTING'!A264</f>
        <v>G2DI33</v>
      </c>
      <c r="B264">
        <f>'STATUS INVESTING'!Z264</f>
        <v>1691150.93</v>
      </c>
      <c r="C264">
        <f>'STATUS INVESTING'!B264</f>
        <v>6.14</v>
      </c>
      <c r="D264">
        <f>'STATUS INVESTING'!AB264</f>
        <v>-0.26</v>
      </c>
      <c r="E264">
        <f>'STATUS INVESTING'!AA264</f>
        <v>3.79</v>
      </c>
      <c r="F264" s="3" t="e">
        <f>SQRT(22.5*D264*E264)</f>
        <v>#NUM!</v>
      </c>
      <c r="G264" s="7" t="e">
        <f>(F264-C264)/F264</f>
        <v>#NUM!</v>
      </c>
    </row>
    <row r="265" spans="1:7" hidden="1" x14ac:dyDescent="0.25">
      <c r="A265" t="str">
        <f>'STATUS INVESTING'!A265</f>
        <v>GBIO33</v>
      </c>
      <c r="B265">
        <f>'STATUS INVESTING'!Z265</f>
        <v>5159958.21</v>
      </c>
      <c r="C265">
        <f>'STATUS INVESTING'!B265</f>
        <v>10.4</v>
      </c>
      <c r="D265">
        <f>'STATUS INVESTING'!AB265</f>
        <v>-0.69</v>
      </c>
      <c r="E265">
        <f>'STATUS INVESTING'!AA265</f>
        <v>7.86</v>
      </c>
      <c r="F265" s="3" t="e">
        <f>SQRT(22.5*D265*E265)</f>
        <v>#NUM!</v>
      </c>
      <c r="G265" s="4" t="e">
        <f>(F265-C265)/F265</f>
        <v>#NUM!</v>
      </c>
    </row>
    <row r="266" spans="1:7" hidden="1" x14ac:dyDescent="0.25">
      <c r="A266" t="str">
        <f>'STATUS INVESTING'!A571</f>
        <v>WLMM3</v>
      </c>
      <c r="B266">
        <f>'STATUS INVESTING'!Z571</f>
        <v>19727.89</v>
      </c>
      <c r="C266">
        <f>'STATUS INVESTING'!B571</f>
        <v>27</v>
      </c>
      <c r="D266">
        <f>'STATUS INVESTING'!AB571</f>
        <v>1.91</v>
      </c>
      <c r="E266">
        <f>'STATUS INVESTING'!AA571</f>
        <v>13.28</v>
      </c>
      <c r="F266" s="3">
        <f>SQRT(22.5*D266*E266)</f>
        <v>23.889495599530768</v>
      </c>
      <c r="G266" s="4">
        <f>(F266-C266)/F266</f>
        <v>-0.13020385413789681</v>
      </c>
    </row>
    <row r="267" spans="1:7" hidden="1" x14ac:dyDescent="0.25">
      <c r="A267" t="str">
        <f>'STATUS INVESTING'!A532</f>
        <v>TIET3</v>
      </c>
      <c r="B267">
        <f>'STATUS INVESTING'!Z532</f>
        <v>558793.42000000004</v>
      </c>
      <c r="C267">
        <f>'STATUS INVESTING'!B532</f>
        <v>3.49</v>
      </c>
      <c r="D267">
        <f>'STATUS INVESTING'!AB532</f>
        <v>0.43</v>
      </c>
      <c r="E267">
        <f>'STATUS INVESTING'!AA532</f>
        <v>0.94</v>
      </c>
      <c r="F267" s="3">
        <f>SQRT(22.5*D267*E267)</f>
        <v>3.015708871890654</v>
      </c>
      <c r="G267" s="4">
        <f>(F267-C267)/F267</f>
        <v>-0.15727351288123395</v>
      </c>
    </row>
    <row r="268" spans="1:7" hidden="1" x14ac:dyDescent="0.25">
      <c r="A268" t="str">
        <f>'STATUS INVESTING'!A268</f>
        <v>GFSA3</v>
      </c>
      <c r="B268">
        <f>'STATUS INVESTING'!Z268</f>
        <v>21814414.170000002</v>
      </c>
      <c r="C268">
        <f>'STATUS INVESTING'!B268</f>
        <v>4.6500000000000004</v>
      </c>
      <c r="D268">
        <f>'STATUS INVESTING'!AB268</f>
        <v>-0.13</v>
      </c>
      <c r="E268">
        <f>'STATUS INVESTING'!AA268</f>
        <v>5.24</v>
      </c>
      <c r="F268" s="3" t="e">
        <f>SQRT(22.5*D268*E268)</f>
        <v>#NUM!</v>
      </c>
      <c r="G268" s="4" t="e">
        <f>(F268-C268)/F268</f>
        <v>#NUM!</v>
      </c>
    </row>
    <row r="269" spans="1:7" x14ac:dyDescent="0.25">
      <c r="A269" t="str">
        <f>'STATUS INVESTING'!A533</f>
        <v>TIET4</v>
      </c>
      <c r="B269">
        <f>'STATUS INVESTING'!Z533</f>
        <v>1764454.32</v>
      </c>
      <c r="C269">
        <f>'STATUS INVESTING'!B533</f>
        <v>3.51</v>
      </c>
      <c r="D269">
        <f>'STATUS INVESTING'!AB533</f>
        <v>0.43</v>
      </c>
      <c r="E269">
        <f>'STATUS INVESTING'!AA533</f>
        <v>0.94</v>
      </c>
      <c r="F269" s="3">
        <f>SQRT(22.5*D269*E269)</f>
        <v>3.015708871890654</v>
      </c>
      <c r="G269" s="4">
        <f>(F269-C269)/F269</f>
        <v>-0.16390545278313198</v>
      </c>
    </row>
    <row r="270" spans="1:7" x14ac:dyDescent="0.25">
      <c r="A270" t="str">
        <f>'STATUS INVESTING'!A555</f>
        <v>VALE3</v>
      </c>
      <c r="B270">
        <f>'STATUS INVESTING'!Z555</f>
        <v>3082277915.3800001</v>
      </c>
      <c r="C270">
        <f>'STATUS INVESTING'!B555</f>
        <v>112.9</v>
      </c>
      <c r="D270">
        <f>'STATUS INVESTING'!AB555</f>
        <v>10.65</v>
      </c>
      <c r="E270">
        <f>'STATUS INVESTING'!AA555</f>
        <v>39.26</v>
      </c>
      <c r="F270" s="3">
        <f>SQRT(22.5*D270*E270)</f>
        <v>96.993182750129407</v>
      </c>
      <c r="G270" s="4">
        <f>(F270-C270)/F270</f>
        <v>-0.16399933272474634</v>
      </c>
    </row>
    <row r="271" spans="1:7" x14ac:dyDescent="0.25">
      <c r="A271" t="str">
        <f>'STATUS INVESTING'!A312</f>
        <v>ITUB4</v>
      </c>
      <c r="B271">
        <f>'STATUS INVESTING'!Z312</f>
        <v>1022931050.83</v>
      </c>
      <c r="C271">
        <f>'STATUS INVESTING'!B312</f>
        <v>32.28</v>
      </c>
      <c r="D271">
        <f>'STATUS INVESTING'!AB312</f>
        <v>2.15</v>
      </c>
      <c r="E271">
        <f>'STATUS INVESTING'!AA312</f>
        <v>15.02</v>
      </c>
      <c r="F271" s="3">
        <f>SQRT(22.5*D271*E271)</f>
        <v>26.955379796990432</v>
      </c>
      <c r="G271" s="4">
        <f>(F271-C271)/F271</f>
        <v>-0.19753460137126555</v>
      </c>
    </row>
    <row r="272" spans="1:7" x14ac:dyDescent="0.25">
      <c r="A272" t="str">
        <f>'STATUS INVESTING'!A355</f>
        <v>MELK3</v>
      </c>
      <c r="B272">
        <f>'STATUS INVESTING'!Z355</f>
        <v>4146199</v>
      </c>
      <c r="C272">
        <f>'STATUS INVESTING'!B355</f>
        <v>6.89</v>
      </c>
      <c r="D272">
        <f>'STATUS INVESTING'!AB355</f>
        <v>0.26</v>
      </c>
      <c r="E272">
        <f>'STATUS INVESTING'!AA355</f>
        <v>5.59</v>
      </c>
      <c r="F272" s="3">
        <f>SQRT(22.5*D272*E272)</f>
        <v>5.7185225364599201</v>
      </c>
      <c r="G272" s="4">
        <f>(F272-C272)/F272</f>
        <v>-0.20485666639783648</v>
      </c>
    </row>
    <row r="273" spans="1:7" hidden="1" x14ac:dyDescent="0.25">
      <c r="A273" t="str">
        <f>'STATUS INVESTING'!A214</f>
        <v>EKTR3</v>
      </c>
      <c r="B273">
        <f>'STATUS INVESTING'!Z214</f>
        <v>4967.5</v>
      </c>
      <c r="C273">
        <f>'STATUS INVESTING'!B214</f>
        <v>43</v>
      </c>
      <c r="D273">
        <f>'STATUS INVESTING'!AB214</f>
        <v>3.4</v>
      </c>
      <c r="E273">
        <f>'STATUS INVESTING'!AA214</f>
        <v>16.45</v>
      </c>
      <c r="F273" s="3">
        <f>SQRT(22.5*D273*E273)</f>
        <v>35.474286462168621</v>
      </c>
      <c r="G273" s="4">
        <f>(F273-C273)/F273</f>
        <v>-0.21214559300176875</v>
      </c>
    </row>
    <row r="274" spans="1:7" x14ac:dyDescent="0.25">
      <c r="A274" t="str">
        <f>'STATUS INVESTING'!A322</f>
        <v>JSLG3</v>
      </c>
      <c r="B274">
        <f>'STATUS INVESTING'!Z322</f>
        <v>4533116.63</v>
      </c>
      <c r="C274">
        <f>'STATUS INVESTING'!B322</f>
        <v>11.24</v>
      </c>
      <c r="D274">
        <f>'STATUS INVESTING'!AB322</f>
        <v>0.91</v>
      </c>
      <c r="E274">
        <f>'STATUS INVESTING'!AA322</f>
        <v>4.1900000000000004</v>
      </c>
      <c r="F274" s="3">
        <f>SQRT(22.5*D274*E274)</f>
        <v>9.2623026294761068</v>
      </c>
      <c r="G274" s="4">
        <f>(F274-C274)/F274</f>
        <v>-0.21352113503937148</v>
      </c>
    </row>
    <row r="275" spans="1:7" hidden="1" x14ac:dyDescent="0.25">
      <c r="A275" t="str">
        <f>'STATUS INVESTING'!A183</f>
        <v>CSRN6</v>
      </c>
      <c r="B275">
        <f>'STATUS INVESTING'!Z183</f>
        <v>25475.360000000001</v>
      </c>
      <c r="C275">
        <f>'STATUS INVESTING'!B183</f>
        <v>25.1</v>
      </c>
      <c r="D275">
        <f>'STATUS INVESTING'!AB183</f>
        <v>2.2200000000000002</v>
      </c>
      <c r="E275">
        <f>'STATUS INVESTING'!AA183</f>
        <v>8.5299999999999994</v>
      </c>
      <c r="F275" s="3">
        <f>SQRT(22.5*D275*E275)</f>
        <v>20.641547907073246</v>
      </c>
      <c r="G275" s="4">
        <f>(F275-C275)/F275</f>
        <v>-0.21599407723676461</v>
      </c>
    </row>
    <row r="276" spans="1:7" hidden="1" x14ac:dyDescent="0.25">
      <c r="A276" t="str">
        <f>'STATUS INVESTING'!A276</f>
        <v>GOLL4</v>
      </c>
      <c r="B276">
        <f>'STATUS INVESTING'!Z276</f>
        <v>163684445.46000001</v>
      </c>
      <c r="C276">
        <f>'STATUS INVESTING'!B276</f>
        <v>26.48</v>
      </c>
      <c r="D276">
        <f>'STATUS INVESTING'!AB276</f>
        <v>-1.99</v>
      </c>
      <c r="E276">
        <f>'STATUS INVESTING'!AA276</f>
        <v>-5.37</v>
      </c>
      <c r="F276" s="3">
        <f>SQRT(22.5*D276*E276)</f>
        <v>15.506184250162899</v>
      </c>
      <c r="G276" s="4">
        <f>(F276-C276)/F276</f>
        <v>-0.70770574970575473</v>
      </c>
    </row>
    <row r="277" spans="1:7" x14ac:dyDescent="0.25">
      <c r="A277" t="str">
        <f>'STATUS INVESTING'!A489</f>
        <v>SHUL4</v>
      </c>
      <c r="B277">
        <f>'STATUS INVESTING'!Z489</f>
        <v>6797692.9199999999</v>
      </c>
      <c r="C277">
        <f>'STATUS INVESTING'!B489</f>
        <v>11.31</v>
      </c>
      <c r="D277">
        <f>'STATUS INVESTING'!AB489</f>
        <v>0.86</v>
      </c>
      <c r="E277">
        <f>'STATUS INVESTING'!AA489</f>
        <v>4.33</v>
      </c>
      <c r="F277" s="3">
        <f>SQRT(22.5*D277*E277)</f>
        <v>9.1534419755630729</v>
      </c>
      <c r="G277" s="4">
        <f>(F277-C277)/F277</f>
        <v>-0.23560077511763186</v>
      </c>
    </row>
    <row r="278" spans="1:7" hidden="1" x14ac:dyDescent="0.25">
      <c r="A278" t="str">
        <f>'STATUS INVESTING'!A431</f>
        <v>POMO3</v>
      </c>
      <c r="B278">
        <f>'STATUS INVESTING'!Z431</f>
        <v>723506.29</v>
      </c>
      <c r="C278">
        <f>'STATUS INVESTING'!B431</f>
        <v>2.74</v>
      </c>
      <c r="D278">
        <f>'STATUS INVESTING'!AB431</f>
        <v>0.08</v>
      </c>
      <c r="E278">
        <f>'STATUS INVESTING'!AA431</f>
        <v>2.73</v>
      </c>
      <c r="F278" s="3">
        <f>SQRT(22.5*D278*E278)</f>
        <v>2.2167543842293398</v>
      </c>
      <c r="G278" s="4">
        <f>(F278-C278)/F278</f>
        <v>-0.23604131314375096</v>
      </c>
    </row>
    <row r="279" spans="1:7" x14ac:dyDescent="0.25">
      <c r="A279" t="str">
        <f>'STATUS INVESTING'!A9</f>
        <v>AGRO3</v>
      </c>
      <c r="B279">
        <f>'STATUS INVESTING'!Z9</f>
        <v>39365803.75</v>
      </c>
      <c r="C279">
        <f>'STATUS INVESTING'!B9</f>
        <v>33.549999999999997</v>
      </c>
      <c r="D279">
        <f>'STATUS INVESTING'!AB9</f>
        <v>1.91</v>
      </c>
      <c r="E279">
        <f>'STATUS INVESTING'!AA9</f>
        <v>16.91</v>
      </c>
      <c r="F279" s="3">
        <f>SQRT(22.5*D279*E279)</f>
        <v>26.957508230546829</v>
      </c>
      <c r="G279" s="4">
        <f>(F279-C279)/F279</f>
        <v>-0.2445512290332125</v>
      </c>
    </row>
    <row r="280" spans="1:7" x14ac:dyDescent="0.25">
      <c r="A280" t="str">
        <f>'STATUS INVESTING'!A151</f>
        <v>CMIN3</v>
      </c>
      <c r="B280">
        <f>'STATUS INVESTING'!Z151</f>
        <v>151450535.21000001</v>
      </c>
      <c r="C280">
        <f>'STATUS INVESTING'!B151</f>
        <v>9.4600000000000009</v>
      </c>
      <c r="D280">
        <f>'STATUS INVESTING'!AB151</f>
        <v>1.07</v>
      </c>
      <c r="E280">
        <f>'STATUS INVESTING'!AA151</f>
        <v>2.37</v>
      </c>
      <c r="F280" s="3">
        <f>SQRT(22.5*D280*E280)</f>
        <v>7.5536580542145284</v>
      </c>
      <c r="G280" s="4">
        <f>(F280-C280)/F280</f>
        <v>-0.25237334442506804</v>
      </c>
    </row>
    <row r="281" spans="1:7" hidden="1" x14ac:dyDescent="0.25">
      <c r="A281" t="str">
        <f>'STATUS INVESTING'!A211</f>
        <v>EEEL3</v>
      </c>
      <c r="B281">
        <f>'STATUS INVESTING'!Z211</f>
        <v>52000</v>
      </c>
      <c r="C281">
        <f>'STATUS INVESTING'!B211</f>
        <v>520</v>
      </c>
      <c r="D281">
        <f>'STATUS INVESTING'!AB211</f>
        <v>28.88</v>
      </c>
      <c r="E281">
        <f>'STATUS INVESTING'!AA211</f>
        <v>264.67</v>
      </c>
      <c r="F281" s="3">
        <f>SQRT(22.5*D281*E281)</f>
        <v>414.70780798051055</v>
      </c>
      <c r="G281" s="4">
        <f>(F281-C281)/F281</f>
        <v>-0.25389488693793227</v>
      </c>
    </row>
    <row r="282" spans="1:7" hidden="1" x14ac:dyDescent="0.25">
      <c r="A282" t="str">
        <f>'STATUS INVESTING'!A282</f>
        <v>GSHP3</v>
      </c>
      <c r="B282">
        <f>'STATUS INVESTING'!Z282</f>
        <v>102388.45</v>
      </c>
      <c r="C282">
        <f>'STATUS INVESTING'!B282</f>
        <v>42.6</v>
      </c>
      <c r="D282">
        <f>'STATUS INVESTING'!AB282</f>
        <v>-166.65</v>
      </c>
      <c r="E282">
        <f>'STATUS INVESTING'!AA282</f>
        <v>-325.48</v>
      </c>
      <c r="F282" s="3">
        <f>SQRT(22.5*D282*E282)</f>
        <v>1104.7298063327521</v>
      </c>
      <c r="G282" s="7">
        <f>(F282-C282)/F282</f>
        <v>0.96143853478398089</v>
      </c>
    </row>
    <row r="283" spans="1:7" hidden="1" x14ac:dyDescent="0.25">
      <c r="A283" t="str">
        <f>'STATUS INVESTING'!A283</f>
        <v>GUAR3</v>
      </c>
      <c r="B283">
        <f>'STATUS INVESTING'!Z283</f>
        <v>17454729.039999999</v>
      </c>
      <c r="C283">
        <f>'STATUS INVESTING'!B283</f>
        <v>22</v>
      </c>
      <c r="D283">
        <f>'STATUS INVESTING'!AB283</f>
        <v>-0.17</v>
      </c>
      <c r="E283">
        <f>'STATUS INVESTING'!AA283</f>
        <v>9.8699999999999992</v>
      </c>
      <c r="F283" s="3" t="e">
        <f>SQRT(22.5*D283*E283)</f>
        <v>#NUM!</v>
      </c>
      <c r="G283" s="7" t="e">
        <f>(F283-C283)/F283</f>
        <v>#NUM!</v>
      </c>
    </row>
    <row r="284" spans="1:7" hidden="1" x14ac:dyDescent="0.25">
      <c r="A284" t="str">
        <f>'STATUS INVESTING'!A284</f>
        <v>HAGA3</v>
      </c>
      <c r="B284">
        <f>'STATUS INVESTING'!Z284</f>
        <v>162585.25</v>
      </c>
      <c r="C284">
        <f>'STATUS INVESTING'!B284</f>
        <v>4.18</v>
      </c>
      <c r="D284">
        <f>'STATUS INVESTING'!AB284</f>
        <v>0.71</v>
      </c>
      <c r="E284">
        <f>'STATUS INVESTING'!AA284</f>
        <v>-5.75</v>
      </c>
      <c r="F284" s="3" t="e">
        <f>SQRT(22.5*D284*E284)</f>
        <v>#NUM!</v>
      </c>
      <c r="G284" s="7" t="e">
        <f>(F284-C284)/F284</f>
        <v>#NUM!</v>
      </c>
    </row>
    <row r="285" spans="1:7" hidden="1" x14ac:dyDescent="0.25">
      <c r="A285" t="str">
        <f>'STATUS INVESTING'!A285</f>
        <v>HAGA4</v>
      </c>
      <c r="B285">
        <f>'STATUS INVESTING'!Z285</f>
        <v>1106204.75</v>
      </c>
      <c r="C285">
        <f>'STATUS INVESTING'!B285</f>
        <v>3.5</v>
      </c>
      <c r="D285">
        <f>'STATUS INVESTING'!AB285</f>
        <v>0.71</v>
      </c>
      <c r="E285">
        <f>'STATUS INVESTING'!AA285</f>
        <v>-5.75</v>
      </c>
      <c r="F285" s="3" t="e">
        <f>SQRT(22.5*D285*E285)</f>
        <v>#NUM!</v>
      </c>
      <c r="G285" s="4" t="e">
        <f>(F285-C285)/F285</f>
        <v>#NUM!</v>
      </c>
    </row>
    <row r="286" spans="1:7" hidden="1" x14ac:dyDescent="0.25">
      <c r="A286" t="str">
        <f>'STATUS INVESTING'!A320</f>
        <v>JOPA4</v>
      </c>
      <c r="B286">
        <f>'STATUS INVESTING'!Z320</f>
        <v>23537.5</v>
      </c>
      <c r="C286">
        <f>'STATUS INVESTING'!B320</f>
        <v>73.930000000000007</v>
      </c>
      <c r="D286">
        <f>'STATUS INVESTING'!AB320</f>
        <v>3.09</v>
      </c>
      <c r="E286">
        <f>'STATUS INVESTING'!AA320</f>
        <v>49.82</v>
      </c>
      <c r="F286" s="3">
        <f>SQRT(22.5*D286*E286)</f>
        <v>58.853508816382387</v>
      </c>
      <c r="G286" s="4">
        <f>(F286-C286)/F286</f>
        <v>-0.25616979321751071</v>
      </c>
    </row>
    <row r="287" spans="1:7" x14ac:dyDescent="0.25">
      <c r="A287" t="str">
        <f>'STATUS INVESTING'!A249</f>
        <v>EZTC3</v>
      </c>
      <c r="B287">
        <f>'STATUS INVESTING'!Z249</f>
        <v>87560096.879999995</v>
      </c>
      <c r="C287">
        <f>'STATUS INVESTING'!B249</f>
        <v>33.81</v>
      </c>
      <c r="D287">
        <f>'STATUS INVESTING'!AB249</f>
        <v>1.76</v>
      </c>
      <c r="E287">
        <f>'STATUS INVESTING'!AA249</f>
        <v>18.260000000000002</v>
      </c>
      <c r="F287" s="3">
        <f>SQRT(22.5*D287*E287)</f>
        <v>26.890444399451642</v>
      </c>
      <c r="G287" s="7">
        <f>(F287-C287)/F287</f>
        <v>-0.25732395856906948</v>
      </c>
    </row>
    <row r="288" spans="1:7" hidden="1" x14ac:dyDescent="0.25">
      <c r="A288" t="str">
        <f>'STATUS INVESTING'!A288</f>
        <v>HBRE3</v>
      </c>
      <c r="B288">
        <f>'STATUS INVESTING'!Z288</f>
        <v>2927226.79</v>
      </c>
      <c r="C288">
        <f>'STATUS INVESTING'!B288</f>
        <v>16.07</v>
      </c>
      <c r="D288">
        <f>'STATUS INVESTING'!AB288</f>
        <v>-0.47</v>
      </c>
      <c r="E288">
        <f>'STATUS INVESTING'!AA288</f>
        <v>17.21</v>
      </c>
      <c r="F288" s="3" t="e">
        <f>SQRT(22.5*D288*E288)</f>
        <v>#NUM!</v>
      </c>
      <c r="G288" s="7" t="e">
        <f>(F288-C288)/F288</f>
        <v>#NUM!</v>
      </c>
    </row>
    <row r="289" spans="1:7" hidden="1" x14ac:dyDescent="0.25">
      <c r="A289" t="str">
        <f>'STATUS INVESTING'!A289</f>
        <v>HBSA3</v>
      </c>
      <c r="B289">
        <f>'STATUS INVESTING'!Z289</f>
        <v>53008652.789999999</v>
      </c>
      <c r="C289">
        <f>'STATUS INVESTING'!B289</f>
        <v>6.52</v>
      </c>
      <c r="D289">
        <f>'STATUS INVESTING'!AB289</f>
        <v>-0.21</v>
      </c>
      <c r="E289">
        <f>'STATUS INVESTING'!AA289</f>
        <v>1.78</v>
      </c>
      <c r="F289" s="3" t="e">
        <f>SQRT(22.5*D289*E289)</f>
        <v>#NUM!</v>
      </c>
      <c r="G289" s="4" t="e">
        <f>(F289-C289)/F289</f>
        <v>#NUM!</v>
      </c>
    </row>
    <row r="290" spans="1:7" hidden="1" x14ac:dyDescent="0.25">
      <c r="A290" t="str">
        <f>'STATUS INVESTING'!A155</f>
        <v>COCE3</v>
      </c>
      <c r="B290">
        <f>'STATUS INVESTING'!Z155</f>
        <v>20177.38</v>
      </c>
      <c r="C290">
        <f>'STATUS INVESTING'!B155</f>
        <v>72.42</v>
      </c>
      <c r="D290">
        <f>'STATUS INVESTING'!AB155</f>
        <v>3.46</v>
      </c>
      <c r="E290">
        <f>'STATUS INVESTING'!AA155</f>
        <v>42.48</v>
      </c>
      <c r="F290" s="3">
        <f>SQRT(22.5*D290*E290)</f>
        <v>57.507112603572779</v>
      </c>
      <c r="G290" s="4">
        <f>(F290-C290)/F290</f>
        <v>-0.25932248588500201</v>
      </c>
    </row>
    <row r="291" spans="1:7" hidden="1" x14ac:dyDescent="0.25">
      <c r="A291" t="str">
        <f>'STATUS INVESTING'!A291</f>
        <v>HETA3</v>
      </c>
      <c r="B291">
        <f>'STATUS INVESTING'!Z291</f>
        <v>0</v>
      </c>
      <c r="C291">
        <f>'STATUS INVESTING'!B291</f>
        <v>4.01</v>
      </c>
      <c r="D291">
        <f>'STATUS INVESTING'!AB291</f>
        <v>-337.35</v>
      </c>
      <c r="E291">
        <f>'STATUS INVESTING'!AA291</f>
        <v>-1089.82</v>
      </c>
      <c r="F291" s="3">
        <f>SQRT(22.5*D291*E291)</f>
        <v>2876.1332518678619</v>
      </c>
      <c r="G291" s="4">
        <f>(F291-C291)/F291</f>
        <v>0.99860576696250214</v>
      </c>
    </row>
    <row r="292" spans="1:7" hidden="1" x14ac:dyDescent="0.25">
      <c r="A292" t="str">
        <f>'STATUS INVESTING'!A292</f>
        <v>HETA4</v>
      </c>
      <c r="B292">
        <f>'STATUS INVESTING'!Z292</f>
        <v>30006.04</v>
      </c>
      <c r="C292">
        <f>'STATUS INVESTING'!B292</f>
        <v>9.99</v>
      </c>
      <c r="D292">
        <f>'STATUS INVESTING'!AB292</f>
        <v>-337.35</v>
      </c>
      <c r="E292">
        <f>'STATUS INVESTING'!AA292</f>
        <v>-1089.82</v>
      </c>
      <c r="F292" s="3">
        <f>SQRT(22.5*D292*E292)</f>
        <v>2876.1332518678619</v>
      </c>
      <c r="G292" s="4">
        <f>(F292-C292)/F292</f>
        <v>0.99652658652254311</v>
      </c>
    </row>
    <row r="293" spans="1:7" hidden="1" x14ac:dyDescent="0.25">
      <c r="A293" t="str">
        <f>'STATUS INVESTING'!A456</f>
        <v>RDNI3</v>
      </c>
      <c r="B293">
        <f>'STATUS INVESTING'!Z456</f>
        <v>257037.75</v>
      </c>
      <c r="C293">
        <f>'STATUS INVESTING'!B456</f>
        <v>11.48</v>
      </c>
      <c r="D293">
        <f>'STATUS INVESTING'!AB456</f>
        <v>0.26</v>
      </c>
      <c r="E293">
        <f>'STATUS INVESTING'!AA456</f>
        <v>14.17</v>
      </c>
      <c r="F293" s="3">
        <f>SQRT(22.5*D293*E293)</f>
        <v>9.1046416733444264</v>
      </c>
      <c r="G293" s="4">
        <f>(F293-C293)/F293</f>
        <v>-0.26089531163097701</v>
      </c>
    </row>
    <row r="294" spans="1:7" hidden="1" x14ac:dyDescent="0.25">
      <c r="A294" t="str">
        <f>'STATUS INVESTING'!A294</f>
        <v>HOOT3</v>
      </c>
      <c r="B294">
        <f>'STATUS INVESTING'!Z294</f>
        <v>0</v>
      </c>
      <c r="C294">
        <f>'STATUS INVESTING'!B294</f>
        <v>0</v>
      </c>
      <c r="D294">
        <f>'STATUS INVESTING'!AB294</f>
        <v>-4.1399999999999997</v>
      </c>
      <c r="E294">
        <f>'STATUS INVESTING'!AA294</f>
        <v>-25.03</v>
      </c>
      <c r="F294" s="3">
        <f>SQRT(22.5*D294*E294)</f>
        <v>48.286069419657672</v>
      </c>
      <c r="G294" s="4">
        <f>(F294-C294)/F294</f>
        <v>1</v>
      </c>
    </row>
    <row r="295" spans="1:7" hidden="1" x14ac:dyDescent="0.25">
      <c r="A295" t="str">
        <f>'STATUS INVESTING'!A295</f>
        <v>HOOT4</v>
      </c>
      <c r="B295">
        <f>'STATUS INVESTING'!Z295</f>
        <v>13720.92</v>
      </c>
      <c r="C295">
        <f>'STATUS INVESTING'!B295</f>
        <v>2.72</v>
      </c>
      <c r="D295">
        <f>'STATUS INVESTING'!AB295</f>
        <v>-4.1399999999999997</v>
      </c>
      <c r="E295">
        <f>'STATUS INVESTING'!AA295</f>
        <v>-25.03</v>
      </c>
      <c r="F295" s="3">
        <f>SQRT(22.5*D295*E295)</f>
        <v>48.286069419657672</v>
      </c>
      <c r="G295" s="4">
        <f>(F295-C295)/F295</f>
        <v>0.94366905335863471</v>
      </c>
    </row>
    <row r="296" spans="1:7" x14ac:dyDescent="0.25">
      <c r="A296" t="str">
        <f>'STATUS INVESTING'!A465</f>
        <v>ROMI3</v>
      </c>
      <c r="B296">
        <f>'STATUS INVESTING'!Z465</f>
        <v>37372153.380000003</v>
      </c>
      <c r="C296">
        <f>'STATUS INVESTING'!B465</f>
        <v>29.43</v>
      </c>
      <c r="D296">
        <f>'STATUS INVESTING'!AB465</f>
        <v>2.11</v>
      </c>
      <c r="E296">
        <f>'STATUS INVESTING'!AA465</f>
        <v>11.37</v>
      </c>
      <c r="F296" s="3">
        <f>SQRT(22.5*D296*E296)</f>
        <v>23.233397297855515</v>
      </c>
      <c r="G296" s="4">
        <f>(F296-C296)/F296</f>
        <v>-0.26671100324688385</v>
      </c>
    </row>
    <row r="297" spans="1:7" hidden="1" x14ac:dyDescent="0.25">
      <c r="A297" t="str">
        <f>'STATUS INVESTING'!A297</f>
        <v>IDVL3</v>
      </c>
      <c r="B297">
        <f>'STATUS INVESTING'!Z297</f>
        <v>289164.46999999997</v>
      </c>
      <c r="C297">
        <f>'STATUS INVESTING'!B297</f>
        <v>2.16</v>
      </c>
      <c r="D297">
        <f>'STATUS INVESTING'!AB297</f>
        <v>-2.1800000000000002</v>
      </c>
      <c r="E297">
        <f>'STATUS INVESTING'!AA297</f>
        <v>2.31</v>
      </c>
      <c r="F297" s="3" t="e">
        <f>SQRT(22.5*D297*E297)</f>
        <v>#NUM!</v>
      </c>
      <c r="G297" s="7" t="e">
        <f>(F297-C297)/F297</f>
        <v>#NUM!</v>
      </c>
    </row>
    <row r="298" spans="1:7" hidden="1" x14ac:dyDescent="0.25">
      <c r="A298" t="str">
        <f>'STATUS INVESTING'!A298</f>
        <v>IDVL4</v>
      </c>
      <c r="B298">
        <f>'STATUS INVESTING'!Z298</f>
        <v>89696.16</v>
      </c>
      <c r="C298">
        <f>'STATUS INVESTING'!B298</f>
        <v>2.67</v>
      </c>
      <c r="D298">
        <f>'STATUS INVESTING'!AB298</f>
        <v>-2.1800000000000002</v>
      </c>
      <c r="E298">
        <f>'STATUS INVESTING'!AA298</f>
        <v>2.31</v>
      </c>
      <c r="F298" s="3" t="e">
        <f>SQRT(22.5*D298*E298)</f>
        <v>#NUM!</v>
      </c>
      <c r="G298" s="7" t="e">
        <f>(F298-C298)/F298</f>
        <v>#NUM!</v>
      </c>
    </row>
    <row r="299" spans="1:7" hidden="1" x14ac:dyDescent="0.25">
      <c r="A299" t="str">
        <f>'STATUS INVESTING'!A299</f>
        <v>IFCM3</v>
      </c>
      <c r="B299">
        <f>'STATUS INVESTING'!Z299</f>
        <v>8727192.6999999993</v>
      </c>
      <c r="C299">
        <f>'STATUS INVESTING'!B299</f>
        <v>16.350000000000001</v>
      </c>
      <c r="D299">
        <f>'STATUS INVESTING'!AB299</f>
        <v>-0.02</v>
      </c>
      <c r="E299">
        <f>'STATUS INVESTING'!AA299</f>
        <v>0.33</v>
      </c>
      <c r="F299" s="3" t="e">
        <f>SQRT(22.5*D299*E299)</f>
        <v>#NUM!</v>
      </c>
      <c r="G299" s="4" t="e">
        <f>(F299-C299)/F299</f>
        <v>#NUM!</v>
      </c>
    </row>
    <row r="300" spans="1:7" hidden="1" x14ac:dyDescent="0.25">
      <c r="A300" t="str">
        <f>'STATUS INVESTING'!A300</f>
        <v>IGBR3</v>
      </c>
      <c r="B300">
        <f>'STATUS INVESTING'!Z300</f>
        <v>712840.5</v>
      </c>
      <c r="C300">
        <f>'STATUS INVESTING'!B300</f>
        <v>13.05</v>
      </c>
      <c r="D300">
        <f>'STATUS INVESTING'!AB300</f>
        <v>-7.29</v>
      </c>
      <c r="E300">
        <f>'STATUS INVESTING'!AA300</f>
        <v>-73.87</v>
      </c>
      <c r="F300" s="3">
        <f>SQRT(22.5*D300*E300)</f>
        <v>110.07509595726002</v>
      </c>
      <c r="G300" s="7">
        <f>(F300-C300)/F300</f>
        <v>0.88144457302978818</v>
      </c>
    </row>
    <row r="301" spans="1:7" hidden="1" x14ac:dyDescent="0.25">
      <c r="A301" t="str">
        <f>'STATUS INVESTING'!A301</f>
        <v>IGSN3</v>
      </c>
      <c r="B301">
        <f>'STATUS INVESTING'!Z301</f>
        <v>0</v>
      </c>
      <c r="C301">
        <f>'STATUS INVESTING'!B301</f>
        <v>0</v>
      </c>
      <c r="D301">
        <f>'STATUS INVESTING'!AB301</f>
        <v>-0.05</v>
      </c>
      <c r="E301">
        <f>'STATUS INVESTING'!AA301</f>
        <v>2.98</v>
      </c>
      <c r="F301" s="3" t="e">
        <f>SQRT(22.5*D301*E301)</f>
        <v>#NUM!</v>
      </c>
      <c r="G301" s="4" t="e">
        <f>(F301-C301)/F301</f>
        <v>#NUM!</v>
      </c>
    </row>
    <row r="302" spans="1:7" hidden="1" x14ac:dyDescent="0.25">
      <c r="A302" t="str">
        <f>'STATUS INVESTING'!A374</f>
        <v>MRSA6B</v>
      </c>
      <c r="B302">
        <f>'STATUS INVESTING'!Z374</f>
        <v>5801</v>
      </c>
      <c r="C302">
        <f>'STATUS INVESTING'!B374</f>
        <v>29.31</v>
      </c>
      <c r="D302">
        <f>'STATUS INVESTING'!AB374</f>
        <v>1.76</v>
      </c>
      <c r="E302">
        <f>'STATUS INVESTING'!AA374</f>
        <v>12.91</v>
      </c>
      <c r="F302" s="3">
        <f>SQRT(22.5*D302*E302)</f>
        <v>22.610528521023124</v>
      </c>
      <c r="G302" s="4">
        <f>(F302-C302)/F302</f>
        <v>-0.29629875625188279</v>
      </c>
    </row>
    <row r="303" spans="1:7" hidden="1" x14ac:dyDescent="0.25">
      <c r="A303" t="str">
        <f>'STATUS INVESTING'!A303</f>
        <v>INEP3</v>
      </c>
      <c r="B303">
        <f>'STATUS INVESTING'!Z303</f>
        <v>2224181.88</v>
      </c>
      <c r="C303">
        <f>'STATUS INVESTING'!B303</f>
        <v>60.92</v>
      </c>
      <c r="D303">
        <f>'STATUS INVESTING'!AB303</f>
        <v>-51.55</v>
      </c>
      <c r="E303">
        <f>'STATUS INVESTING'!AA303</f>
        <v>-262.67</v>
      </c>
      <c r="F303" s="3">
        <f>SQRT(22.5*D303*E303)</f>
        <v>551.96409869664535</v>
      </c>
      <c r="G303" s="4">
        <f>(F303-C303)/F303</f>
        <v>0.88963050288261392</v>
      </c>
    </row>
    <row r="304" spans="1:7" hidden="1" x14ac:dyDescent="0.25">
      <c r="A304" t="str">
        <f>'STATUS INVESTING'!A304</f>
        <v>INEP4</v>
      </c>
      <c r="B304">
        <f>'STATUS INVESTING'!Z304</f>
        <v>3198570</v>
      </c>
      <c r="C304">
        <f>'STATUS INVESTING'!B304</f>
        <v>61.3</v>
      </c>
      <c r="D304">
        <f>'STATUS INVESTING'!AB304</f>
        <v>-51.55</v>
      </c>
      <c r="E304">
        <f>'STATUS INVESTING'!AA304</f>
        <v>-262.67</v>
      </c>
      <c r="F304" s="3">
        <f>SQRT(22.5*D304*E304)</f>
        <v>551.96409869664535</v>
      </c>
      <c r="G304" s="7">
        <f>(F304-C304)/F304</f>
        <v>0.88894205230965584</v>
      </c>
    </row>
    <row r="305" spans="1:7" hidden="1" x14ac:dyDescent="0.25">
      <c r="A305" t="str">
        <f>'STATUS INVESTING'!A305</f>
        <v>INNT3</v>
      </c>
      <c r="B305">
        <f>'STATUS INVESTING'!Z305</f>
        <v>0</v>
      </c>
      <c r="C305">
        <f>'STATUS INVESTING'!B305</f>
        <v>0</v>
      </c>
      <c r="D305">
        <f>'STATUS INVESTING'!AB305</f>
        <v>-0.44</v>
      </c>
      <c r="E305">
        <f>'STATUS INVESTING'!AA305</f>
        <v>0.61</v>
      </c>
      <c r="F305" s="3" t="e">
        <f>SQRT(22.5*D305*E305)</f>
        <v>#NUM!</v>
      </c>
      <c r="G305" s="4" t="e">
        <f>(F305-C305)/F305</f>
        <v>#NUM!</v>
      </c>
    </row>
    <row r="306" spans="1:7" x14ac:dyDescent="0.25">
      <c r="A306" t="str">
        <f>'STATUS INVESTING'!A169</f>
        <v>CRFB3</v>
      </c>
      <c r="B306">
        <f>'STATUS INVESTING'!Z169</f>
        <v>90193888.209999993</v>
      </c>
      <c r="C306">
        <f>'STATUS INVESTING'!B169</f>
        <v>22.8</v>
      </c>
      <c r="D306">
        <f>'STATUS INVESTING'!AB169</f>
        <v>1.63</v>
      </c>
      <c r="E306">
        <f>'STATUS INVESTING'!AA169</f>
        <v>8.3800000000000008</v>
      </c>
      <c r="F306" s="3">
        <f>SQRT(22.5*D306*E306)</f>
        <v>17.531015372761498</v>
      </c>
      <c r="G306" s="4">
        <f>(F306-C306)/F306</f>
        <v>-0.30055216513158123</v>
      </c>
    </row>
    <row r="307" spans="1:7" hidden="1" x14ac:dyDescent="0.25">
      <c r="A307" t="str">
        <f>'STATUS INVESTING'!A307</f>
        <v>IRBR3</v>
      </c>
      <c r="B307">
        <f>'STATUS INVESTING'!Z307</f>
        <v>134147353.13</v>
      </c>
      <c r="C307">
        <f>'STATUS INVESTING'!B307</f>
        <v>6.1</v>
      </c>
      <c r="D307">
        <f>'STATUS INVESTING'!AB307</f>
        <v>-1.17</v>
      </c>
      <c r="E307">
        <f>'STATUS INVESTING'!AA307</f>
        <v>3.47</v>
      </c>
      <c r="F307" s="3" t="e">
        <f>SQRT(22.5*D307*E307)</f>
        <v>#NUM!</v>
      </c>
      <c r="G307" s="7" t="e">
        <f>(F307-C307)/F307</f>
        <v>#NUM!</v>
      </c>
    </row>
    <row r="308" spans="1:7" hidden="1" x14ac:dyDescent="0.25">
      <c r="A308" t="str">
        <f>'STATUS INVESTING'!A308</f>
        <v>ITEC3</v>
      </c>
      <c r="B308">
        <f>'STATUS INVESTING'!Z308</f>
        <v>0</v>
      </c>
      <c r="C308">
        <f>'STATUS INVESTING'!B308</f>
        <v>40.1</v>
      </c>
      <c r="D308">
        <f>'STATUS INVESTING'!AB308</f>
        <v>-1.1399999999999999</v>
      </c>
      <c r="E308">
        <f>'STATUS INVESTING'!AA308</f>
        <v>1.82</v>
      </c>
      <c r="F308" s="3" t="e">
        <f>SQRT(22.5*D308*E308)</f>
        <v>#NUM!</v>
      </c>
      <c r="G308" s="4" t="e">
        <f>(F308-C308)/F308</f>
        <v>#NUM!</v>
      </c>
    </row>
    <row r="309" spans="1:7" x14ac:dyDescent="0.25">
      <c r="A309" t="str">
        <f>'STATUS INVESTING'!A427</f>
        <v>PLPL3</v>
      </c>
      <c r="B309">
        <f>'STATUS INVESTING'!Z427</f>
        <v>7664020.75</v>
      </c>
      <c r="C309">
        <f>'STATUS INVESTING'!B427</f>
        <v>6.45</v>
      </c>
      <c r="D309">
        <f>'STATUS INVESTING'!AB427</f>
        <v>0.79</v>
      </c>
      <c r="E309">
        <f>'STATUS INVESTING'!AA427</f>
        <v>1.37</v>
      </c>
      <c r="F309" s="3">
        <f>SQRT(22.5*D309*E309)</f>
        <v>4.9347492337503844</v>
      </c>
      <c r="G309" s="4">
        <f>(F309-C309)/F309</f>
        <v>-0.30705729804592985</v>
      </c>
    </row>
    <row r="310" spans="1:7" hidden="1" x14ac:dyDescent="0.25">
      <c r="A310" t="str">
        <f>'STATUS INVESTING'!A482</f>
        <v>SCAR3</v>
      </c>
      <c r="B310">
        <f>'STATUS INVESTING'!Z482</f>
        <v>780712.13</v>
      </c>
      <c r="C310">
        <f>'STATUS INVESTING'!B482</f>
        <v>41.9</v>
      </c>
      <c r="D310">
        <f>'STATUS INVESTING'!AB482</f>
        <v>1.66</v>
      </c>
      <c r="E310">
        <f>'STATUS INVESTING'!AA482</f>
        <v>27</v>
      </c>
      <c r="F310" s="3">
        <f>SQRT(22.5*D310*E310)</f>
        <v>31.75610177587923</v>
      </c>
      <c r="G310" s="7">
        <f>(F310-C310)/F310</f>
        <v>-0.31943146850051041</v>
      </c>
    </row>
    <row r="311" spans="1:7" hidden="1" x14ac:dyDescent="0.25">
      <c r="A311" t="str">
        <f>'STATUS INVESTING'!A111</f>
        <v>CAMB3</v>
      </c>
      <c r="B311">
        <f>'STATUS INVESTING'!Z111</f>
        <v>410222.96</v>
      </c>
      <c r="C311">
        <f>'STATUS INVESTING'!B111</f>
        <v>5.8</v>
      </c>
      <c r="D311">
        <f>'STATUS INVESTING'!AB111</f>
        <v>0.36</v>
      </c>
      <c r="E311">
        <f>'STATUS INVESTING'!AA111</f>
        <v>2.34</v>
      </c>
      <c r="F311" s="3">
        <f>SQRT(22.5*D311*E311)</f>
        <v>4.3536191840812162</v>
      </c>
      <c r="G311" s="4">
        <f>(F311-C311)/F311</f>
        <v>-0.33222492706927614</v>
      </c>
    </row>
    <row r="312" spans="1:7" hidden="1" x14ac:dyDescent="0.25">
      <c r="A312" t="str">
        <f>'STATUS INVESTING'!A412</f>
        <v>PATI4</v>
      </c>
      <c r="B312">
        <f>'STATUS INVESTING'!Z412</f>
        <v>77832.2</v>
      </c>
      <c r="C312">
        <f>'STATUS INVESTING'!B412</f>
        <v>120</v>
      </c>
      <c r="D312">
        <f>'STATUS INVESTING'!AB412</f>
        <v>9.52</v>
      </c>
      <c r="E312">
        <f>'STATUS INVESTING'!AA412</f>
        <v>37.56</v>
      </c>
      <c r="F312" s="3">
        <f>SQRT(22.5*D312*E312)</f>
        <v>89.695886193292054</v>
      </c>
      <c r="G312" s="4">
        <f>(F312-C312)/F312</f>
        <v>-0.33785399858142268</v>
      </c>
    </row>
    <row r="313" spans="1:7" x14ac:dyDescent="0.25">
      <c r="A313" t="str">
        <f>'STATUS INVESTING'!A296</f>
        <v>HYPE3</v>
      </c>
      <c r="B313">
        <f>'STATUS INVESTING'!Z296</f>
        <v>101804691.45999999</v>
      </c>
      <c r="C313">
        <f>'STATUS INVESTING'!B296</f>
        <v>35.85</v>
      </c>
      <c r="D313">
        <f>'STATUS INVESTING'!AB296</f>
        <v>2.15</v>
      </c>
      <c r="E313">
        <f>'STATUS INVESTING'!AA296</f>
        <v>14.76</v>
      </c>
      <c r="F313" s="3">
        <f>SQRT(22.5*D313*E313)</f>
        <v>26.721059110746339</v>
      </c>
      <c r="G313" s="7">
        <f>(F313-C313)/F313</f>
        <v>-0.34163843773626101</v>
      </c>
    </row>
    <row r="314" spans="1:7" hidden="1" x14ac:dyDescent="0.25">
      <c r="A314" t="str">
        <f>'STATUS INVESTING'!A314</f>
        <v>JBDU3</v>
      </c>
      <c r="B314">
        <f>'STATUS INVESTING'!Z314</f>
        <v>1302543.08</v>
      </c>
      <c r="C314">
        <f>'STATUS INVESTING'!B314</f>
        <v>7</v>
      </c>
      <c r="D314">
        <f>'STATUS INVESTING'!AB314</f>
        <v>-1.29</v>
      </c>
      <c r="E314">
        <f>'STATUS INVESTING'!AA314</f>
        <v>12.19</v>
      </c>
      <c r="F314" s="3" t="e">
        <f>SQRT(22.5*D314*E314)</f>
        <v>#NUM!</v>
      </c>
      <c r="G314" s="7" t="e">
        <f>(F314-C314)/F314</f>
        <v>#NUM!</v>
      </c>
    </row>
    <row r="315" spans="1:7" hidden="1" x14ac:dyDescent="0.25">
      <c r="A315" t="str">
        <f>'STATUS INVESTING'!A315</f>
        <v>JBDU4</v>
      </c>
      <c r="B315">
        <f>'STATUS INVESTING'!Z315</f>
        <v>1832276.58</v>
      </c>
      <c r="C315">
        <f>'STATUS INVESTING'!B315</f>
        <v>5.2</v>
      </c>
      <c r="D315">
        <f>'STATUS INVESTING'!AB315</f>
        <v>-1.29</v>
      </c>
      <c r="E315">
        <f>'STATUS INVESTING'!AA315</f>
        <v>12.19</v>
      </c>
      <c r="F315" s="3" t="e">
        <f>SQRT(22.5*D315*E315)</f>
        <v>#NUM!</v>
      </c>
      <c r="G315" s="4" t="e">
        <f>(F315-C315)/F315</f>
        <v>#NUM!</v>
      </c>
    </row>
    <row r="316" spans="1:7" x14ac:dyDescent="0.25">
      <c r="A316" t="str">
        <f>'STATUS INVESTING'!A432</f>
        <v>POMO4</v>
      </c>
      <c r="B316">
        <f>'STATUS INVESTING'!Z432</f>
        <v>12743997.039999999</v>
      </c>
      <c r="C316">
        <f>'STATUS INVESTING'!B432</f>
        <v>2.98</v>
      </c>
      <c r="D316">
        <f>'STATUS INVESTING'!AB432</f>
        <v>0.08</v>
      </c>
      <c r="E316">
        <f>'STATUS INVESTING'!AA432</f>
        <v>2.73</v>
      </c>
      <c r="F316" s="3">
        <f>SQRT(22.5*D316*E316)</f>
        <v>2.2167543842293398</v>
      </c>
      <c r="G316" s="4">
        <f>(F316-C316)/F316</f>
        <v>-0.34430770553590423</v>
      </c>
    </row>
    <row r="317" spans="1:7" hidden="1" x14ac:dyDescent="0.25">
      <c r="A317" t="str">
        <f>'STATUS INVESTING'!A317</f>
        <v>JFEN3</v>
      </c>
      <c r="B317">
        <f>'STATUS INVESTING'!Z317</f>
        <v>440549.42</v>
      </c>
      <c r="C317">
        <f>'STATUS INVESTING'!B317</f>
        <v>3</v>
      </c>
      <c r="D317">
        <f>'STATUS INVESTING'!AB317</f>
        <v>-1.24</v>
      </c>
      <c r="E317">
        <f>'STATUS INVESTING'!AA317</f>
        <v>-3.44</v>
      </c>
      <c r="F317" s="3">
        <f>SQRT(22.5*D317*E317)</f>
        <v>9.7967341497051965</v>
      </c>
      <c r="G317" s="4">
        <f>(F317-C317)/F317</f>
        <v>0.69377550169713686</v>
      </c>
    </row>
    <row r="318" spans="1:7" hidden="1" x14ac:dyDescent="0.25">
      <c r="A318" t="str">
        <f>'STATUS INVESTING'!A67</f>
        <v>BMIN4</v>
      </c>
      <c r="B318">
        <f>'STATUS INVESTING'!Z67</f>
        <v>57721.5</v>
      </c>
      <c r="C318">
        <f>'STATUS INVESTING'!B67</f>
        <v>21.43</v>
      </c>
      <c r="D318">
        <f>'STATUS INVESTING'!AB67</f>
        <v>0.43</v>
      </c>
      <c r="E318">
        <f>'STATUS INVESTING'!AA67</f>
        <v>25.91</v>
      </c>
      <c r="F318" s="3">
        <f>SQRT(22.5*D318*E318)</f>
        <v>15.832853501501239</v>
      </c>
      <c r="G318" s="4">
        <f>(F318-C318)/F318</f>
        <v>-0.35351470270144614</v>
      </c>
    </row>
    <row r="319" spans="1:7" hidden="1" x14ac:dyDescent="0.25">
      <c r="A319" t="str">
        <f>'STATUS INVESTING'!A547</f>
        <v>UCAS3</v>
      </c>
      <c r="B319">
        <f>'STATUS INVESTING'!Z547</f>
        <v>696426.42</v>
      </c>
      <c r="C319">
        <f>'STATUS INVESTING'!B547</f>
        <v>5.35</v>
      </c>
      <c r="D319">
        <f>'STATUS INVESTING'!AB547</f>
        <v>0.28000000000000003</v>
      </c>
      <c r="E319">
        <f>'STATUS INVESTING'!AA547</f>
        <v>2.42</v>
      </c>
      <c r="F319" s="3">
        <f>SQRT(22.5*D319*E319)</f>
        <v>3.9046126568457464</v>
      </c>
      <c r="G319" s="4">
        <f>(F319-C319)/F319</f>
        <v>-0.37017432205986772</v>
      </c>
    </row>
    <row r="320" spans="1:7" x14ac:dyDescent="0.25">
      <c r="A320" t="str">
        <f>'STATUS INVESTING'!A281</f>
        <v>GRND3</v>
      </c>
      <c r="B320">
        <f>'STATUS INVESTING'!Z281</f>
        <v>19463526.25</v>
      </c>
      <c r="C320">
        <f>'STATUS INVESTING'!B281</f>
        <v>10.199999999999999</v>
      </c>
      <c r="D320">
        <f>'STATUS INVESTING'!AB281</f>
        <v>0.56000000000000005</v>
      </c>
      <c r="E320">
        <f>'STATUS INVESTING'!AA281</f>
        <v>4.3899999999999997</v>
      </c>
      <c r="F320" s="3">
        <f>SQRT(22.5*D320*E320)</f>
        <v>7.4373382335348985</v>
      </c>
      <c r="G320" s="4">
        <f>(F320-C320)/F320</f>
        <v>-0.37145840080370163</v>
      </c>
    </row>
    <row r="321" spans="1:7" x14ac:dyDescent="0.25">
      <c r="A321" t="str">
        <f>'STATUS INVESTING'!A381</f>
        <v>MTRE3</v>
      </c>
      <c r="B321">
        <f>'STATUS INVESTING'!Z381</f>
        <v>16951505.710000001</v>
      </c>
      <c r="C321">
        <f>'STATUS INVESTING'!B381</f>
        <v>12.65</v>
      </c>
      <c r="D321">
        <f>'STATUS INVESTING'!AB381</f>
        <v>0.4</v>
      </c>
      <c r="E321">
        <f>'STATUS INVESTING'!AA381</f>
        <v>9.41</v>
      </c>
      <c r="F321" s="3">
        <f>SQRT(22.5*D321*E321)</f>
        <v>9.2027169901067811</v>
      </c>
      <c r="G321" s="4">
        <f>(F321-C321)/F321</f>
        <v>-0.37459404799682094</v>
      </c>
    </row>
    <row r="322" spans="1:7" x14ac:dyDescent="0.25">
      <c r="A322" t="str">
        <f>'STATUS INVESTING'!A544</f>
        <v>TUPY3</v>
      </c>
      <c r="B322">
        <f>'STATUS INVESTING'!Z544</f>
        <v>34735730.420000002</v>
      </c>
      <c r="C322">
        <f>'STATUS INVESTING'!B544</f>
        <v>25.33</v>
      </c>
      <c r="D322">
        <f>'STATUS INVESTING'!AB544</f>
        <v>0.81</v>
      </c>
      <c r="E322">
        <f>'STATUS INVESTING'!AA544</f>
        <v>18.18</v>
      </c>
      <c r="F322" s="3">
        <f>SQRT(22.5*D322*E322)</f>
        <v>18.202486093937829</v>
      </c>
      <c r="G322" s="4">
        <f>(F322-C322)/F322</f>
        <v>-0.39156815554090291</v>
      </c>
    </row>
    <row r="323" spans="1:7" hidden="1" x14ac:dyDescent="0.25">
      <c r="A323" t="str">
        <f>'STATUS INVESTING'!A279</f>
        <v>GPCP4</v>
      </c>
      <c r="B323">
        <f>'STATUS INVESTING'!Z279</f>
        <v>219616.57</v>
      </c>
      <c r="C323">
        <f>'STATUS INVESTING'!B279</f>
        <v>46.11</v>
      </c>
      <c r="D323">
        <f>'STATUS INVESTING'!AB279</f>
        <v>4.72</v>
      </c>
      <c r="E323">
        <f>'STATUS INVESTING'!AA279</f>
        <v>10.25</v>
      </c>
      <c r="F323" s="3">
        <f>SQRT(22.5*D323*E323)</f>
        <v>32.993181113678624</v>
      </c>
      <c r="G323" s="4">
        <f>(F323-C323)/F323</f>
        <v>-0.39756150948667635</v>
      </c>
    </row>
    <row r="324" spans="1:7" x14ac:dyDescent="0.25">
      <c r="A324" t="str">
        <f>'STATUS INVESTING'!A491</f>
        <v>SLCE3</v>
      </c>
      <c r="B324">
        <f>'STATUS INVESTING'!Z491</f>
        <v>87369649.459999993</v>
      </c>
      <c r="C324">
        <f>'STATUS INVESTING'!B491</f>
        <v>51.24</v>
      </c>
      <c r="D324">
        <f>'STATUS INVESTING'!AB491</f>
        <v>3.61</v>
      </c>
      <c r="E324">
        <f>'STATUS INVESTING'!AA491</f>
        <v>16.53</v>
      </c>
      <c r="F324" s="3">
        <f>SQRT(22.5*D324*E324)</f>
        <v>36.642178565145386</v>
      </c>
      <c r="G324" s="4">
        <f>(F324-C324)/F324</f>
        <v>-0.39838846942196532</v>
      </c>
    </row>
    <row r="325" spans="1:7" x14ac:dyDescent="0.25">
      <c r="A325" t="str">
        <f>'STATUS INVESTING'!A50</f>
        <v>BEEF3</v>
      </c>
      <c r="B325">
        <f>'STATUS INVESTING'!Z50</f>
        <v>86438359.25</v>
      </c>
      <c r="C325">
        <f>'STATUS INVESTING'!B50</f>
        <v>10.130000000000001</v>
      </c>
      <c r="D325">
        <f>'STATUS INVESTING'!AB50</f>
        <v>1.25</v>
      </c>
      <c r="E325">
        <f>'STATUS INVESTING'!AA50</f>
        <v>1.84</v>
      </c>
      <c r="F325" s="3">
        <f>SQRT(22.5*D325*E325)</f>
        <v>7.1937472849690796</v>
      </c>
      <c r="G325" s="4">
        <f>(F325-C325)/F325</f>
        <v>-0.4081673429321116</v>
      </c>
    </row>
    <row r="326" spans="1:7" x14ac:dyDescent="0.25">
      <c r="A326" t="str">
        <f>'STATUS INVESTING'!A370</f>
        <v>MOVI3</v>
      </c>
      <c r="B326">
        <f>'STATUS INVESTING'!Z370</f>
        <v>43053505.25</v>
      </c>
      <c r="C326">
        <f>'STATUS INVESTING'!B370</f>
        <v>19.77</v>
      </c>
      <c r="D326">
        <f>'STATUS INVESTING'!AB370</f>
        <v>1.1100000000000001</v>
      </c>
      <c r="E326">
        <f>'STATUS INVESTING'!AA370</f>
        <v>7.86</v>
      </c>
      <c r="F326" s="3">
        <f>SQRT(22.5*D326*E326)</f>
        <v>14.010835092884363</v>
      </c>
      <c r="G326" s="4">
        <f>(F326-C326)/F326</f>
        <v>-0.41105079525491839</v>
      </c>
    </row>
    <row r="327" spans="1:7" x14ac:dyDescent="0.25">
      <c r="A327" t="str">
        <f>'STATUS INVESTING'!A84</f>
        <v>BRFS3</v>
      </c>
      <c r="B327">
        <f>'STATUS INVESTING'!Z84</f>
        <v>464167518.17000002</v>
      </c>
      <c r="C327">
        <f>'STATUS INVESTING'!B84</f>
        <v>28.65</v>
      </c>
      <c r="D327">
        <f>'STATUS INVESTING'!AB84</f>
        <v>1.79</v>
      </c>
      <c r="E327">
        <f>'STATUS INVESTING'!AA84</f>
        <v>10.220000000000001</v>
      </c>
      <c r="F327" s="3">
        <f>SQRT(22.5*D327*E327)</f>
        <v>20.288186217599641</v>
      </c>
      <c r="G327" s="4">
        <f>(F327-C327)/F327</f>
        <v>-0.41215186477077148</v>
      </c>
    </row>
    <row r="328" spans="1:7" x14ac:dyDescent="0.25">
      <c r="A328" t="str">
        <f>'STATUS INVESTING'!A245</f>
        <v>ETER3</v>
      </c>
      <c r="B328">
        <f>'STATUS INVESTING'!Z245</f>
        <v>108686930.95999999</v>
      </c>
      <c r="C328">
        <f>'STATUS INVESTING'!B245</f>
        <v>32.71</v>
      </c>
      <c r="D328">
        <f>'STATUS INVESTING'!AB245</f>
        <v>4.49</v>
      </c>
      <c r="E328">
        <f>'STATUS INVESTING'!AA245</f>
        <v>5.29</v>
      </c>
      <c r="F328" s="3">
        <f>SQRT(22.5*D328*E328)</f>
        <v>23.11757448349632</v>
      </c>
      <c r="G328" s="4">
        <f>(F328-C328)/F328</f>
        <v>-0.4149408288205898</v>
      </c>
    </row>
    <row r="329" spans="1:7" x14ac:dyDescent="0.25">
      <c r="A329" t="str">
        <f>'STATUS INVESTING'!A495</f>
        <v>SMLS3</v>
      </c>
      <c r="B329">
        <f>'STATUS INVESTING'!Z495</f>
        <v>17175140.670000002</v>
      </c>
      <c r="C329">
        <f>'STATUS INVESTING'!B495</f>
        <v>22.4</v>
      </c>
      <c r="D329">
        <f>'STATUS INVESTING'!AB495</f>
        <v>1.51</v>
      </c>
      <c r="E329">
        <f>'STATUS INVESTING'!AA495</f>
        <v>7.24</v>
      </c>
      <c r="F329" s="3">
        <f>SQRT(22.5*D329*E329)</f>
        <v>15.683717671521634</v>
      </c>
      <c r="G329" s="4">
        <f>(F329-C329)/F329</f>
        <v>-0.42823279971901906</v>
      </c>
    </row>
    <row r="330" spans="1:7" hidden="1" x14ac:dyDescent="0.25">
      <c r="A330" t="str">
        <f>'STATUS INVESTING'!A212</f>
        <v>EEEL4</v>
      </c>
      <c r="B330">
        <f>'STATUS INVESTING'!Z212</f>
        <v>60000</v>
      </c>
      <c r="C330">
        <f>'STATUS INVESTING'!B212</f>
        <v>592.63</v>
      </c>
      <c r="D330">
        <f>'STATUS INVESTING'!AB212</f>
        <v>28.88</v>
      </c>
      <c r="E330">
        <f>'STATUS INVESTING'!AA212</f>
        <v>264.67</v>
      </c>
      <c r="F330" s="3">
        <f>SQRT(22.5*D330*E330)</f>
        <v>414.70780798051055</v>
      </c>
      <c r="G330" s="4">
        <f>(F330-C330)/F330</f>
        <v>-0.42903024393466688</v>
      </c>
    </row>
    <row r="331" spans="1:7" x14ac:dyDescent="0.25">
      <c r="A331" t="str">
        <f>'STATUS INVESTING'!A321</f>
        <v>JPSA3</v>
      </c>
      <c r="B331">
        <f>'STATUS INVESTING'!Z321</f>
        <v>9542581.3300000001</v>
      </c>
      <c r="C331">
        <f>'STATUS INVESTING'!B321</f>
        <v>31.23</v>
      </c>
      <c r="D331">
        <f>'STATUS INVESTING'!AB321</f>
        <v>1.1299999999999999</v>
      </c>
      <c r="E331">
        <f>'STATUS INVESTING'!AA321</f>
        <v>18.63</v>
      </c>
      <c r="F331" s="3">
        <f>SQRT(22.5*D331*E331)</f>
        <v>21.763909345519703</v>
      </c>
      <c r="G331" s="4">
        <f>(F331-C331)/F331</f>
        <v>-0.43494440746827395</v>
      </c>
    </row>
    <row r="332" spans="1:7" hidden="1" x14ac:dyDescent="0.25">
      <c r="A332" t="str">
        <f>'STATUS INVESTING'!A332</f>
        <v>LHER3</v>
      </c>
      <c r="B332">
        <f>'STATUS INVESTING'!Z332</f>
        <v>0</v>
      </c>
      <c r="C332">
        <f>'STATUS INVESTING'!B332</f>
        <v>0</v>
      </c>
      <c r="D332">
        <f>'STATUS INVESTING'!AB332</f>
        <v>2.76</v>
      </c>
      <c r="E332">
        <f>'STATUS INVESTING'!AA332</f>
        <v>141.54</v>
      </c>
      <c r="F332" s="3">
        <f>SQRT(22.5*D332*E332)</f>
        <v>93.753047950453308</v>
      </c>
      <c r="G332" s="7">
        <f>(F332-C332)/F332</f>
        <v>1</v>
      </c>
    </row>
    <row r="333" spans="1:7" hidden="1" x14ac:dyDescent="0.25">
      <c r="A333" t="str">
        <f>'STATUS INVESTING'!A333</f>
        <v>LHER4</v>
      </c>
      <c r="B333">
        <f>'STATUS INVESTING'!Z333</f>
        <v>0</v>
      </c>
      <c r="C333">
        <f>'STATUS INVESTING'!B333</f>
        <v>0</v>
      </c>
      <c r="D333">
        <f>'STATUS INVESTING'!AB333</f>
        <v>2.76</v>
      </c>
      <c r="E333">
        <f>'STATUS INVESTING'!AA333</f>
        <v>141.54</v>
      </c>
      <c r="F333" s="3">
        <f>SQRT(22.5*D333*E333)</f>
        <v>93.753047950453308</v>
      </c>
      <c r="G333" s="4">
        <f>(F333-C333)/F333</f>
        <v>1</v>
      </c>
    </row>
    <row r="334" spans="1:7" hidden="1" x14ac:dyDescent="0.25">
      <c r="A334" t="str">
        <f>'STATUS INVESTING'!A237</f>
        <v>EQPA3</v>
      </c>
      <c r="B334">
        <f>'STATUS INVESTING'!Z237</f>
        <v>165282.29</v>
      </c>
      <c r="C334">
        <f>'STATUS INVESTING'!B237</f>
        <v>4.95</v>
      </c>
      <c r="D334">
        <f>'STATUS INVESTING'!AB237</f>
        <v>0.33</v>
      </c>
      <c r="E334">
        <f>'STATUS INVESTING'!AA237</f>
        <v>1.58</v>
      </c>
      <c r="F334" s="3">
        <f>SQRT(22.5*D334*E334)</f>
        <v>3.4251277348443523</v>
      </c>
      <c r="G334" s="4">
        <f>(F334-C334)/F334</f>
        <v>-0.44520157588369258</v>
      </c>
    </row>
    <row r="335" spans="1:7" hidden="1" x14ac:dyDescent="0.25">
      <c r="A335" t="str">
        <f>'STATUS INVESTING'!A335</f>
        <v>LINX3</v>
      </c>
      <c r="B335">
        <f>'STATUS INVESTING'!Z335</f>
        <v>21646217.170000002</v>
      </c>
      <c r="C335">
        <f>'STATUS INVESTING'!B335</f>
        <v>37.47</v>
      </c>
      <c r="D335">
        <f>'STATUS INVESTING'!AB335</f>
        <v>-0.41</v>
      </c>
      <c r="E335">
        <f>'STATUS INVESTING'!AA335</f>
        <v>8.5500000000000007</v>
      </c>
      <c r="F335" s="3" t="e">
        <f>SQRT(22.5*D335*E335)</f>
        <v>#NUM!</v>
      </c>
      <c r="G335" s="4" t="e">
        <f>(F335-C335)/F335</f>
        <v>#NUM!</v>
      </c>
    </row>
    <row r="336" spans="1:7" x14ac:dyDescent="0.25">
      <c r="A336" t="str">
        <f>'STATUS INVESTING'!A293</f>
        <v>HGTX3</v>
      </c>
      <c r="B336">
        <f>'STATUS INVESTING'!Z293</f>
        <v>70307908.329999998</v>
      </c>
      <c r="C336">
        <f>'STATUS INVESTING'!B293</f>
        <v>32.46</v>
      </c>
      <c r="D336">
        <f>'STATUS INVESTING'!AB293</f>
        <v>2.2000000000000002</v>
      </c>
      <c r="E336">
        <f>'STATUS INVESTING'!AA293</f>
        <v>10.11</v>
      </c>
      <c r="F336" s="3">
        <f>SQRT(22.5*D336*E336)</f>
        <v>22.370628064495641</v>
      </c>
      <c r="G336" s="7">
        <f>(F336-C336)/F336</f>
        <v>-0.45100977524708719</v>
      </c>
    </row>
    <row r="337" spans="1:7" hidden="1" x14ac:dyDescent="0.25">
      <c r="A337" t="str">
        <f>'STATUS INVESTING'!A572</f>
        <v>WLMM4</v>
      </c>
      <c r="B337">
        <f>'STATUS INVESTING'!Z572</f>
        <v>69792.5</v>
      </c>
      <c r="C337">
        <f>'STATUS INVESTING'!B572</f>
        <v>35</v>
      </c>
      <c r="D337">
        <f>'STATUS INVESTING'!AB572</f>
        <v>1.91</v>
      </c>
      <c r="E337">
        <f>'STATUS INVESTING'!AA572</f>
        <v>13.28</v>
      </c>
      <c r="F337" s="3">
        <f>SQRT(22.5*D337*E337)</f>
        <v>23.889495599530768</v>
      </c>
      <c r="G337" s="4">
        <f>(F337-C337)/F337</f>
        <v>-0.46507907017875511</v>
      </c>
    </row>
    <row r="338" spans="1:7" hidden="1" x14ac:dyDescent="0.25">
      <c r="A338" t="str">
        <f>'STATUS INVESTING'!A338</f>
        <v>LLIS3</v>
      </c>
      <c r="B338">
        <f>'STATUS INVESTING'!Z338</f>
        <v>5226925.79</v>
      </c>
      <c r="C338">
        <f>'STATUS INVESTING'!B338</f>
        <v>4.03</v>
      </c>
      <c r="D338">
        <f>'STATUS INVESTING'!AB338</f>
        <v>-29.12</v>
      </c>
      <c r="E338">
        <f>'STATUS INVESTING'!AA338</f>
        <v>3.46</v>
      </c>
      <c r="F338" s="3" t="e">
        <f>SQRT(22.5*D338*E338)</f>
        <v>#NUM!</v>
      </c>
      <c r="G338" s="4" t="e">
        <f>(F338-C338)/F338</f>
        <v>#NUM!</v>
      </c>
    </row>
    <row r="339" spans="1:7" x14ac:dyDescent="0.25">
      <c r="A339" t="str">
        <f>'STATUS INVESTING'!A213</f>
        <v>EGIE3</v>
      </c>
      <c r="B339">
        <f>'STATUS INVESTING'!Z213</f>
        <v>66559141.920000002</v>
      </c>
      <c r="C339">
        <f>'STATUS INVESTING'!B213</f>
        <v>40.729999999999997</v>
      </c>
      <c r="D339">
        <f>'STATUS INVESTING'!AB213</f>
        <v>3.45</v>
      </c>
      <c r="E339">
        <f>'STATUS INVESTING'!AA213</f>
        <v>9.91</v>
      </c>
      <c r="F339" s="3">
        <f>SQRT(22.5*D339*E339)</f>
        <v>27.735604374161383</v>
      </c>
      <c r="G339" s="4">
        <f>(F339-C339)/F339</f>
        <v>-0.46850955366035768</v>
      </c>
    </row>
    <row r="340" spans="1:7" x14ac:dyDescent="0.25">
      <c r="A340" t="str">
        <f>'STATUS INVESTING'!A13</f>
        <v>ALLD3</v>
      </c>
      <c r="B340">
        <f>'STATUS INVESTING'!Z13</f>
        <v>2565229.92</v>
      </c>
      <c r="C340">
        <f>'STATUS INVESTING'!B13</f>
        <v>19.55</v>
      </c>
      <c r="D340">
        <f>'STATUS INVESTING'!AB13</f>
        <v>0.61</v>
      </c>
      <c r="E340">
        <f>'STATUS INVESTING'!AA13</f>
        <v>12.63</v>
      </c>
      <c r="F340" s="3">
        <f>SQRT(22.5*D340*E340)</f>
        <v>13.16612129672213</v>
      </c>
      <c r="G340" s="4">
        <f>(F340-C340)/F340</f>
        <v>-0.48487163071080142</v>
      </c>
    </row>
    <row r="341" spans="1:7" x14ac:dyDescent="0.25">
      <c r="A341" t="str">
        <f>'STATUS INVESTING'!A248</f>
        <v>EVEN3</v>
      </c>
      <c r="B341">
        <f>'STATUS INVESTING'!Z248</f>
        <v>15810583.58</v>
      </c>
      <c r="C341">
        <f>'STATUS INVESTING'!B248</f>
        <v>11.22</v>
      </c>
      <c r="D341">
        <f>'STATUS INVESTING'!AB248</f>
        <v>0.28999999999999998</v>
      </c>
      <c r="E341">
        <f>'STATUS INVESTING'!AA248</f>
        <v>8.6199999999999992</v>
      </c>
      <c r="F341" s="3">
        <f>SQRT(22.5*D341*E341)</f>
        <v>7.4996999939997595</v>
      </c>
      <c r="G341" s="4">
        <f>(F341-C341)/F341</f>
        <v>-0.49605984359063954</v>
      </c>
    </row>
    <row r="342" spans="1:7" x14ac:dyDescent="0.25">
      <c r="A342" t="str">
        <f>'STATUS INVESTING'!A573</f>
        <v>WSON33</v>
      </c>
      <c r="B342">
        <f>'STATUS INVESTING'!Z573</f>
        <v>2191899.21</v>
      </c>
      <c r="C342">
        <f>'STATUS INVESTING'!B573</f>
        <v>64.05</v>
      </c>
      <c r="D342">
        <f>'STATUS INVESTING'!AB573</f>
        <v>2.38</v>
      </c>
      <c r="E342">
        <f>'STATUS INVESTING'!AA573</f>
        <v>33.51</v>
      </c>
      <c r="F342" s="3">
        <f>SQRT(22.5*D342*E342)</f>
        <v>42.361072932587533</v>
      </c>
      <c r="G342" s="7">
        <f>(F342-C342)/F342</f>
        <v>-0.51200136271165131</v>
      </c>
    </row>
    <row r="343" spans="1:7" hidden="1" x14ac:dyDescent="0.25">
      <c r="A343" t="str">
        <f>'STATUS INVESTING'!A343</f>
        <v>LTEL3B</v>
      </c>
      <c r="B343">
        <f>'STATUS INVESTING'!Z343</f>
        <v>0</v>
      </c>
      <c r="C343">
        <f>'STATUS INVESTING'!B343</f>
        <v>86.61</v>
      </c>
      <c r="D343">
        <f>'STATUS INVESTING'!AB343</f>
        <v>3.65</v>
      </c>
      <c r="E343">
        <f>'STATUS INVESTING'!AA343</f>
        <v>14.9</v>
      </c>
      <c r="F343" s="3">
        <f>SQRT(22.5*D343*E343)</f>
        <v>34.980887638823575</v>
      </c>
      <c r="G343" s="4">
        <f>(F343-C343)/F343</f>
        <v>-1.475923449806225</v>
      </c>
    </row>
    <row r="344" spans="1:7" x14ac:dyDescent="0.25">
      <c r="A344" t="str">
        <f>'STATUS INVESTING'!A323</f>
        <v>KEPL3</v>
      </c>
      <c r="B344">
        <f>'STATUS INVESTING'!Z323</f>
        <v>11922244.42</v>
      </c>
      <c r="C344">
        <f>'STATUS INVESTING'!B323</f>
        <v>55.14</v>
      </c>
      <c r="D344">
        <f>'STATUS INVESTING'!AB323</f>
        <v>2.89</v>
      </c>
      <c r="E344">
        <f>'STATUS INVESTING'!AA323</f>
        <v>20.329999999999998</v>
      </c>
      <c r="F344" s="3">
        <f>SQRT(22.5*D344*E344)</f>
        <v>36.358743790180647</v>
      </c>
      <c r="G344" s="4">
        <f>(F344-C344)/F344</f>
        <v>-0.51655404593190535</v>
      </c>
    </row>
    <row r="345" spans="1:7" hidden="1" x14ac:dyDescent="0.25">
      <c r="A345" t="str">
        <f>'STATUS INVESTING'!A345</f>
        <v>LUXM3</v>
      </c>
      <c r="B345">
        <f>'STATUS INVESTING'!Z345</f>
        <v>0</v>
      </c>
      <c r="C345">
        <f>'STATUS INVESTING'!B345</f>
        <v>0</v>
      </c>
      <c r="D345">
        <f>'STATUS INVESTING'!AB345</f>
        <v>1.78</v>
      </c>
      <c r="E345">
        <f>'STATUS INVESTING'!AA345</f>
        <v>18.34</v>
      </c>
      <c r="F345" s="3">
        <f>SQRT(22.5*D345*E345)</f>
        <v>27.101974097840177</v>
      </c>
      <c r="G345" s="4">
        <f>(F345-C345)/F345</f>
        <v>1</v>
      </c>
    </row>
    <row r="346" spans="1:7" x14ac:dyDescent="0.25">
      <c r="A346" t="str">
        <f>'STATUS INVESTING'!A450</f>
        <v>RANI3</v>
      </c>
      <c r="B346">
        <f>'STATUS INVESTING'!Z450</f>
        <v>24152993.25</v>
      </c>
      <c r="C346">
        <f>'STATUS INVESTING'!B450</f>
        <v>9.33</v>
      </c>
      <c r="D346">
        <f>'STATUS INVESTING'!AB450</f>
        <v>0.51</v>
      </c>
      <c r="E346">
        <f>'STATUS INVESTING'!AA450</f>
        <v>3.28</v>
      </c>
      <c r="F346" s="3">
        <f>SQRT(22.5*D346*E346)</f>
        <v>6.1349816625642815</v>
      </c>
      <c r="G346" s="4">
        <f>(F346-C346)/F346</f>
        <v>-0.52078694170053552</v>
      </c>
    </row>
    <row r="347" spans="1:7" x14ac:dyDescent="0.25">
      <c r="A347" t="str">
        <f>'STATUS INVESTING'!A384</f>
        <v>MULT3</v>
      </c>
      <c r="B347">
        <f>'STATUS INVESTING'!Z384</f>
        <v>138474548.25</v>
      </c>
      <c r="C347">
        <f>'STATUS INVESTING'!B384</f>
        <v>27.51</v>
      </c>
      <c r="D347">
        <f>'STATUS INVESTING'!AB384</f>
        <v>1.39</v>
      </c>
      <c r="E347">
        <f>'STATUS INVESTING'!AA384</f>
        <v>10.45</v>
      </c>
      <c r="F347" s="3">
        <f>SQRT(22.5*D347*E347)</f>
        <v>18.078267339543356</v>
      </c>
      <c r="G347" s="7">
        <f>(F347-C347)/F347</f>
        <v>-0.52171662711427103</v>
      </c>
    </row>
    <row r="348" spans="1:7" hidden="1" x14ac:dyDescent="0.25">
      <c r="A348" t="str">
        <f>'STATUS INVESTING'!A348</f>
        <v>MAPT3</v>
      </c>
      <c r="B348">
        <f>'STATUS INVESTING'!Z348</f>
        <v>14800</v>
      </c>
      <c r="C348">
        <f>'STATUS INVESTING'!B348</f>
        <v>37</v>
      </c>
      <c r="D348">
        <f>'STATUS INVESTING'!AB348</f>
        <v>-0.17</v>
      </c>
      <c r="E348">
        <f>'STATUS INVESTING'!AA348</f>
        <v>-6.32</v>
      </c>
      <c r="F348" s="3">
        <f>SQRT(22.5*D348*E348)</f>
        <v>4.9167062145302118</v>
      </c>
      <c r="G348" s="4">
        <f>(F348-C348)/F348</f>
        <v>-6.5253631975518251</v>
      </c>
    </row>
    <row r="349" spans="1:7" hidden="1" x14ac:dyDescent="0.25">
      <c r="A349" t="str">
        <f>'STATUS INVESTING'!A349</f>
        <v>MAPT4</v>
      </c>
      <c r="B349">
        <f>'STATUS INVESTING'!Z349</f>
        <v>8675.5</v>
      </c>
      <c r="C349">
        <f>'STATUS INVESTING'!B349</f>
        <v>43</v>
      </c>
      <c r="D349">
        <f>'STATUS INVESTING'!AB349</f>
        <v>-0.17</v>
      </c>
      <c r="E349">
        <f>'STATUS INVESTING'!AA349</f>
        <v>-6.32</v>
      </c>
      <c r="F349" s="3">
        <f>SQRT(22.5*D349*E349)</f>
        <v>4.9167062145302118</v>
      </c>
      <c r="G349" s="4">
        <f>(F349-C349)/F349</f>
        <v>-7.745692364722391</v>
      </c>
    </row>
    <row r="350" spans="1:7" x14ac:dyDescent="0.25">
      <c r="A350" t="str">
        <f>'STATUS INVESTING'!A530</f>
        <v>TGMA3</v>
      </c>
      <c r="B350">
        <f>'STATUS INVESTING'!Z530</f>
        <v>9111213.9600000009</v>
      </c>
      <c r="C350">
        <f>'STATUS INVESTING'!B530</f>
        <v>24.09</v>
      </c>
      <c r="D350">
        <f>'STATUS INVESTING'!AB530</f>
        <v>1.1299999999999999</v>
      </c>
      <c r="E350">
        <f>'STATUS INVESTING'!AA530</f>
        <v>9.77</v>
      </c>
      <c r="F350" s="3">
        <f>SQRT(22.5*D350*E350)</f>
        <v>15.760782023744886</v>
      </c>
      <c r="G350" s="4">
        <f>(F350-C350)/F350</f>
        <v>-0.52847745522439671</v>
      </c>
    </row>
    <row r="351" spans="1:7" hidden="1" x14ac:dyDescent="0.25">
      <c r="A351" t="str">
        <f>'STATUS INVESTING'!A351</f>
        <v>MBLY3</v>
      </c>
      <c r="B351">
        <f>'STATUS INVESTING'!Z351</f>
        <v>3565005.79</v>
      </c>
      <c r="C351">
        <f>'STATUS INVESTING'!B351</f>
        <v>17.75</v>
      </c>
      <c r="D351">
        <f>'STATUS INVESTING'!AB351</f>
        <v>-0.52</v>
      </c>
      <c r="E351">
        <f>'STATUS INVESTING'!AA351</f>
        <v>6.53</v>
      </c>
      <c r="F351" s="3" t="e">
        <f>SQRT(22.5*D351*E351)</f>
        <v>#NUM!</v>
      </c>
      <c r="G351" s="4" t="e">
        <f>(F351-C351)/F351</f>
        <v>#NUM!</v>
      </c>
    </row>
    <row r="352" spans="1:7" x14ac:dyDescent="0.25">
      <c r="A352" t="str">
        <f>'STATUS INVESTING'!A331</f>
        <v>LEVE3</v>
      </c>
      <c r="B352">
        <f>'STATUS INVESTING'!Z331</f>
        <v>22914691.170000002</v>
      </c>
      <c r="C352">
        <f>'STATUS INVESTING'!B331</f>
        <v>33.1</v>
      </c>
      <c r="D352">
        <f>'STATUS INVESTING'!AB331</f>
        <v>1.79</v>
      </c>
      <c r="E352">
        <f>'STATUS INVESTING'!AA331</f>
        <v>11.5</v>
      </c>
      <c r="F352" s="3">
        <f>SQRT(22.5*D352*E352)</f>
        <v>21.521210467815234</v>
      </c>
      <c r="G352" s="7">
        <f>(F352-C352)/F352</f>
        <v>-0.53801757803078676</v>
      </c>
    </row>
    <row r="353" spans="1:7" hidden="1" x14ac:dyDescent="0.25">
      <c r="A353" t="str">
        <f>'STATUS INVESTING'!A353</f>
        <v>MDNE3</v>
      </c>
      <c r="B353">
        <f>'STATUS INVESTING'!Z353</f>
        <v>2674791.79</v>
      </c>
      <c r="C353">
        <f>'STATUS INVESTING'!B353</f>
        <v>8.75</v>
      </c>
      <c r="D353">
        <f>'STATUS INVESTING'!AB353</f>
        <v>-0.6</v>
      </c>
      <c r="E353">
        <f>'STATUS INVESTING'!AA353</f>
        <v>12.03</v>
      </c>
      <c r="F353" s="3" t="e">
        <f>SQRT(22.5*D353*E353)</f>
        <v>#NUM!</v>
      </c>
      <c r="G353" s="7" t="e">
        <f>(F353-C353)/F353</f>
        <v>#NUM!</v>
      </c>
    </row>
    <row r="354" spans="1:7" hidden="1" x14ac:dyDescent="0.25">
      <c r="A354" t="str">
        <f>'STATUS INVESTING'!A354</f>
        <v>MEAL3</v>
      </c>
      <c r="B354">
        <f>'STATUS INVESTING'!Z354</f>
        <v>15697473.5</v>
      </c>
      <c r="C354">
        <f>'STATUS INVESTING'!B354</f>
        <v>4.2699999999999996</v>
      </c>
      <c r="D354">
        <f>'STATUS INVESTING'!AB354</f>
        <v>-1.65</v>
      </c>
      <c r="E354">
        <f>'STATUS INVESTING'!AA354</f>
        <v>4.05</v>
      </c>
      <c r="F354" s="3" t="e">
        <f>SQRT(22.5*D354*E354)</f>
        <v>#NUM!</v>
      </c>
      <c r="G354" s="4" t="e">
        <f>(F354-C354)/F354</f>
        <v>#NUM!</v>
      </c>
    </row>
    <row r="355" spans="1:7" hidden="1" x14ac:dyDescent="0.25">
      <c r="A355" t="str">
        <f>'STATUS INVESTING'!A443</f>
        <v>PTNT3</v>
      </c>
      <c r="B355">
        <f>'STATUS INVESTING'!Z443</f>
        <v>276329.08</v>
      </c>
      <c r="C355">
        <f>'STATUS INVESTING'!B443</f>
        <v>13.45</v>
      </c>
      <c r="D355">
        <f>'STATUS INVESTING'!AB443</f>
        <v>0.55000000000000004</v>
      </c>
      <c r="E355">
        <f>'STATUS INVESTING'!AA443</f>
        <v>6.12</v>
      </c>
      <c r="F355" s="3">
        <f>SQRT(22.5*D355*E355)</f>
        <v>8.7025858226161734</v>
      </c>
      <c r="G355" s="4">
        <f>(F355-C355)/F355</f>
        <v>-0.54551765120733475</v>
      </c>
    </row>
    <row r="356" spans="1:7" x14ac:dyDescent="0.25">
      <c r="A356" t="str">
        <f>'STATUS INVESTING'!A278</f>
        <v>GPCP3</v>
      </c>
      <c r="B356">
        <f>'STATUS INVESTING'!Z278</f>
        <v>14450323</v>
      </c>
      <c r="C356">
        <f>'STATUS INVESTING'!B278</f>
        <v>51</v>
      </c>
      <c r="D356">
        <f>'STATUS INVESTING'!AB278</f>
        <v>4.72</v>
      </c>
      <c r="E356">
        <f>'STATUS INVESTING'!AA278</f>
        <v>10.25</v>
      </c>
      <c r="F356" s="3">
        <f>SQRT(22.5*D356*E356)</f>
        <v>32.993181113678624</v>
      </c>
      <c r="G356" s="4">
        <f>(F356-C356)/F356</f>
        <v>-0.54577395323835387</v>
      </c>
    </row>
    <row r="357" spans="1:7" hidden="1" x14ac:dyDescent="0.25">
      <c r="A357" t="str">
        <f>'STATUS INVESTING'!A66</f>
        <v>BMIN3</v>
      </c>
      <c r="B357">
        <f>'STATUS INVESTING'!Z66</f>
        <v>74970.92</v>
      </c>
      <c r="C357">
        <f>'STATUS INVESTING'!B66</f>
        <v>24.5</v>
      </c>
      <c r="D357">
        <f>'STATUS INVESTING'!AB66</f>
        <v>0.43</v>
      </c>
      <c r="E357">
        <f>'STATUS INVESTING'!AA66</f>
        <v>25.91</v>
      </c>
      <c r="F357" s="3">
        <f>SQRT(22.5*D357*E357)</f>
        <v>15.832853501501239</v>
      </c>
      <c r="G357" s="4">
        <f>(F357-C357)/F357</f>
        <v>-0.54741531573427116</v>
      </c>
    </row>
    <row r="358" spans="1:7" hidden="1" x14ac:dyDescent="0.25">
      <c r="A358" t="str">
        <f>'STATUS INVESTING'!A358</f>
        <v>MGEL3</v>
      </c>
      <c r="B358">
        <f>'STATUS INVESTING'!Z358</f>
        <v>0</v>
      </c>
      <c r="C358">
        <f>'STATUS INVESTING'!B358</f>
        <v>19.13</v>
      </c>
      <c r="D358">
        <f>'STATUS INVESTING'!AB358</f>
        <v>7.68</v>
      </c>
      <c r="E358">
        <f>'STATUS INVESTING'!AA358</f>
        <v>-71.91</v>
      </c>
      <c r="F358" s="3" t="e">
        <f>SQRT(22.5*D358*E358)</f>
        <v>#NUM!</v>
      </c>
      <c r="G358" s="7" t="e">
        <f>(F358-C358)/F358</f>
        <v>#NUM!</v>
      </c>
    </row>
    <row r="359" spans="1:7" hidden="1" x14ac:dyDescent="0.25">
      <c r="A359" t="str">
        <f>'STATUS INVESTING'!A359</f>
        <v>MGEL4</v>
      </c>
      <c r="B359">
        <f>'STATUS INVESTING'!Z359</f>
        <v>564081.42000000004</v>
      </c>
      <c r="C359">
        <f>'STATUS INVESTING'!B359</f>
        <v>22.29</v>
      </c>
      <c r="D359">
        <f>'STATUS INVESTING'!AB359</f>
        <v>7.68</v>
      </c>
      <c r="E359">
        <f>'STATUS INVESTING'!AA359</f>
        <v>-71.91</v>
      </c>
      <c r="F359" s="3" t="e">
        <f>SQRT(22.5*D359*E359)</f>
        <v>#NUM!</v>
      </c>
      <c r="G359" s="4" t="e">
        <f>(F359-C359)/F359</f>
        <v>#NUM!</v>
      </c>
    </row>
    <row r="360" spans="1:7" x14ac:dyDescent="0.25">
      <c r="A360" t="str">
        <f>'STATUS INVESTING'!A253</f>
        <v>FESA4</v>
      </c>
      <c r="B360">
        <f>'STATUS INVESTING'!Z253</f>
        <v>21752862.539999999</v>
      </c>
      <c r="C360">
        <f>'STATUS INVESTING'!B253</f>
        <v>40.69</v>
      </c>
      <c r="D360">
        <f>'STATUS INVESTING'!AB253</f>
        <v>1.47</v>
      </c>
      <c r="E360">
        <f>'STATUS INVESTING'!AA253</f>
        <v>20.54</v>
      </c>
      <c r="F360" s="3">
        <f>SQRT(22.5*D360*E360)</f>
        <v>26.064544883807198</v>
      </c>
      <c r="G360" s="4">
        <f>(F360-C360)/F360</f>
        <v>-0.56112451536719443</v>
      </c>
    </row>
    <row r="361" spans="1:7" hidden="1" x14ac:dyDescent="0.25">
      <c r="A361" t="str">
        <f>'STATUS INVESTING'!A277</f>
        <v>GPAR3</v>
      </c>
      <c r="B361">
        <f>'STATUS INVESTING'!Z277</f>
        <v>17826.38</v>
      </c>
      <c r="C361">
        <f>'STATUS INVESTING'!B277</f>
        <v>48.51</v>
      </c>
      <c r="D361">
        <f>'STATUS INVESTING'!AB277</f>
        <v>2.21</v>
      </c>
      <c r="E361">
        <f>'STATUS INVESTING'!AA277</f>
        <v>19.23</v>
      </c>
      <c r="F361" s="3">
        <f>SQRT(22.5*D361*E361)</f>
        <v>30.92267372010383</v>
      </c>
      <c r="G361" s="4">
        <f>(F361-C361)/F361</f>
        <v>-0.56875179808471987</v>
      </c>
    </row>
    <row r="362" spans="1:7" hidden="1" x14ac:dyDescent="0.25">
      <c r="A362" t="str">
        <f>'STATUS INVESTING'!A362</f>
        <v>MMXM3</v>
      </c>
      <c r="B362">
        <f>'STATUS INVESTING'!Z362</f>
        <v>6294058.3799999999</v>
      </c>
      <c r="C362">
        <f>'STATUS INVESTING'!B362</f>
        <v>14</v>
      </c>
      <c r="D362">
        <f>'STATUS INVESTING'!AB362</f>
        <v>-6.46</v>
      </c>
      <c r="E362">
        <f>'STATUS INVESTING'!AA362</f>
        <v>-129.88</v>
      </c>
      <c r="F362" s="3">
        <f>SQRT(22.5*D362*E362)</f>
        <v>137.39744539109887</v>
      </c>
      <c r="G362" s="7">
        <f>(F362-C362)/F362</f>
        <v>0.89810582023450802</v>
      </c>
    </row>
    <row r="363" spans="1:7" hidden="1" x14ac:dyDescent="0.25">
      <c r="A363" t="str">
        <f>'STATUS INVESTING'!A363</f>
        <v>MNDL3</v>
      </c>
      <c r="B363">
        <f>'STATUS INVESTING'!Z363</f>
        <v>256969.16</v>
      </c>
      <c r="C363">
        <f>'STATUS INVESTING'!B363</f>
        <v>49</v>
      </c>
      <c r="D363">
        <f>'STATUS INVESTING'!AB363</f>
        <v>1.78</v>
      </c>
      <c r="E363">
        <f>'STATUS INVESTING'!AA363</f>
        <v>-56.71</v>
      </c>
      <c r="F363" s="3" t="e">
        <f>SQRT(22.5*D363*E363)</f>
        <v>#NUM!</v>
      </c>
      <c r="G363" s="7" t="e">
        <f>(F363-C363)/F363</f>
        <v>#NUM!</v>
      </c>
    </row>
    <row r="364" spans="1:7" hidden="1" x14ac:dyDescent="0.25">
      <c r="A364" t="str">
        <f>'STATUS INVESTING'!A364</f>
        <v>MNPR3</v>
      </c>
      <c r="B364">
        <f>'STATUS INVESTING'!Z364</f>
        <v>818719.67</v>
      </c>
      <c r="C364">
        <f>'STATUS INVESTING'!B364</f>
        <v>20.99</v>
      </c>
      <c r="D364">
        <f>'STATUS INVESTING'!AB364</f>
        <v>2.33</v>
      </c>
      <c r="E364">
        <f>'STATUS INVESTING'!AA364</f>
        <v>-52.92</v>
      </c>
      <c r="F364" s="3" t="e">
        <f>SQRT(22.5*D364*E364)</f>
        <v>#NUM!</v>
      </c>
      <c r="G364" s="4" t="e">
        <f>(F364-C364)/F364</f>
        <v>#NUM!</v>
      </c>
    </row>
    <row r="365" spans="1:7" hidden="1" x14ac:dyDescent="0.25">
      <c r="A365" t="str">
        <f>'STATUS INVESTING'!A240</f>
        <v>EQPA7</v>
      </c>
      <c r="B365">
        <f>'STATUS INVESTING'!Z240</f>
        <v>32237.63</v>
      </c>
      <c r="C365">
        <f>'STATUS INVESTING'!B240</f>
        <v>5.38</v>
      </c>
      <c r="D365">
        <f>'STATUS INVESTING'!AB240</f>
        <v>0.33</v>
      </c>
      <c r="E365">
        <f>'STATUS INVESTING'!AA240</f>
        <v>1.58</v>
      </c>
      <c r="F365" s="3">
        <f>SQRT(22.5*D365*E365)</f>
        <v>3.4251277348443523</v>
      </c>
      <c r="G365" s="4">
        <f>(F365-C365)/F365</f>
        <v>-0.57074433904126576</v>
      </c>
    </row>
    <row r="366" spans="1:7" x14ac:dyDescent="0.25">
      <c r="A366" t="str">
        <f>'STATUS INVESTING'!A496</f>
        <v>SMTO3</v>
      </c>
      <c r="B366">
        <f>'STATUS INVESTING'!Z496</f>
        <v>32699771.379999999</v>
      </c>
      <c r="C366">
        <f>'STATUS INVESTING'!B496</f>
        <v>35.85</v>
      </c>
      <c r="D366">
        <f>'STATUS INVESTING'!AB496</f>
        <v>2.44</v>
      </c>
      <c r="E366">
        <f>'STATUS INVESTING'!AA496</f>
        <v>9.4499999999999993</v>
      </c>
      <c r="F366" s="3">
        <f>SQRT(22.5*D366*E366)</f>
        <v>22.777291322718774</v>
      </c>
      <c r="G366" s="4">
        <f>(F366-C366)/F366</f>
        <v>-0.57393605288975269</v>
      </c>
    </row>
    <row r="367" spans="1:7" x14ac:dyDescent="0.25">
      <c r="A367" t="str">
        <f>'STATUS INVESTING'!A549</f>
        <v>UNIP3</v>
      </c>
      <c r="B367">
        <f>'STATUS INVESTING'!Z549</f>
        <v>5537528.6699999999</v>
      </c>
      <c r="C367">
        <f>'STATUS INVESTING'!B549</f>
        <v>98.75</v>
      </c>
      <c r="D367">
        <f>'STATUS INVESTING'!AB549</f>
        <v>7.81</v>
      </c>
      <c r="E367">
        <f>'STATUS INVESTING'!AA549</f>
        <v>21.96</v>
      </c>
      <c r="F367" s="3">
        <f>SQRT(22.5*D367*E367)</f>
        <v>62.120214101369612</v>
      </c>
      <c r="G367" s="4">
        <f>(F367-C367)/F367</f>
        <v>-0.58965968531365354</v>
      </c>
    </row>
    <row r="368" spans="1:7" hidden="1" x14ac:dyDescent="0.25">
      <c r="A368" t="str">
        <f>'STATUS INVESTING'!A238</f>
        <v>EQPA5</v>
      </c>
      <c r="B368">
        <f>'STATUS INVESTING'!Z238</f>
        <v>60461</v>
      </c>
      <c r="C368">
        <f>'STATUS INVESTING'!B238</f>
        <v>5.56</v>
      </c>
      <c r="D368">
        <f>'STATUS INVESTING'!AB238</f>
        <v>0.33</v>
      </c>
      <c r="E368">
        <f>'STATUS INVESTING'!AA238</f>
        <v>1.58</v>
      </c>
      <c r="F368" s="3">
        <f>SQRT(22.5*D368*E368)</f>
        <v>3.4251277348443523</v>
      </c>
      <c r="G368" s="4">
        <f>(F368-C368)/F368</f>
        <v>-0.62329712361885448</v>
      </c>
    </row>
    <row r="369" spans="1:7" hidden="1" x14ac:dyDescent="0.25">
      <c r="A369" t="str">
        <f>'STATUS INVESTING'!A459</f>
        <v>REDE3</v>
      </c>
      <c r="B369">
        <f>'STATUS INVESTING'!Z459</f>
        <v>142467.57999999999</v>
      </c>
      <c r="C369">
        <f>'STATUS INVESTING'!B459</f>
        <v>7.78</v>
      </c>
      <c r="D369">
        <f>'STATUS INVESTING'!AB459</f>
        <v>0.55000000000000004</v>
      </c>
      <c r="E369">
        <f>'STATUS INVESTING'!AA459</f>
        <v>1.85</v>
      </c>
      <c r="F369" s="3">
        <f>SQRT(22.5*D369*E369)</f>
        <v>4.7847413723209744</v>
      </c>
      <c r="G369" s="4">
        <f>(F369-C369)/F369</f>
        <v>-0.6260022004545861</v>
      </c>
    </row>
    <row r="370" spans="1:7" hidden="1" x14ac:dyDescent="0.25">
      <c r="A370" t="str">
        <f>'STATUS INVESTING'!A200</f>
        <v>DOHL3</v>
      </c>
      <c r="B370">
        <f>'STATUS INVESTING'!Z200</f>
        <v>10952.23</v>
      </c>
      <c r="C370">
        <f>'STATUS INVESTING'!B200</f>
        <v>27</v>
      </c>
      <c r="D370">
        <f>'STATUS INVESTING'!AB200</f>
        <v>1.37</v>
      </c>
      <c r="E370">
        <f>'STATUS INVESTING'!AA200</f>
        <v>8.8800000000000008</v>
      </c>
      <c r="F370" s="3">
        <f>SQRT(22.5*D370*E370)</f>
        <v>16.54466681441485</v>
      </c>
      <c r="G370" s="4">
        <f>(F370-C370)/F370</f>
        <v>-0.63194582900126739</v>
      </c>
    </row>
    <row r="371" spans="1:7" hidden="1" x14ac:dyDescent="0.25">
      <c r="A371" t="str">
        <f>'STATUS INVESTING'!A120</f>
        <v>CBEE3</v>
      </c>
      <c r="B371">
        <f>'STATUS INVESTING'!Z120</f>
        <v>24998.3</v>
      </c>
      <c r="C371">
        <f>'STATUS INVESTING'!B120</f>
        <v>24.01</v>
      </c>
      <c r="D371">
        <f>'STATUS INVESTING'!AB120</f>
        <v>0.44</v>
      </c>
      <c r="E371">
        <f>'STATUS INVESTING'!AA120</f>
        <v>21.62</v>
      </c>
      <c r="F371" s="3">
        <f>SQRT(22.5*D371*E371)</f>
        <v>14.630037593936661</v>
      </c>
      <c r="G371" s="4">
        <f>(F371-C371)/F371</f>
        <v>-0.64114410819769962</v>
      </c>
    </row>
    <row r="372" spans="1:7" hidden="1" x14ac:dyDescent="0.25">
      <c r="A372" t="str">
        <f>'STATUS INVESTING'!A76</f>
        <v>BPAC5</v>
      </c>
      <c r="B372">
        <f>'STATUS INVESTING'!Z76</f>
        <v>295398.71000000002</v>
      </c>
      <c r="C372">
        <f>'STATUS INVESTING'!B76</f>
        <v>27.98</v>
      </c>
      <c r="D372">
        <f>'STATUS INVESTING'!AB76</f>
        <v>1.17</v>
      </c>
      <c r="E372">
        <f>'STATUS INVESTING'!AA76</f>
        <v>10.88</v>
      </c>
      <c r="F372" s="3">
        <f>SQRT(22.5*D372*E372)</f>
        <v>16.923829353902146</v>
      </c>
      <c r="G372" s="4">
        <f>(F372-C372)/F372</f>
        <v>-0.65329012807309006</v>
      </c>
    </row>
    <row r="373" spans="1:7" x14ac:dyDescent="0.25">
      <c r="A373" t="str">
        <f>'STATUS INVESTING'!A228</f>
        <v>ENEV3</v>
      </c>
      <c r="B373">
        <f>'STATUS INVESTING'!Z228</f>
        <v>103677460.58</v>
      </c>
      <c r="C373">
        <f>'STATUS INVESTING'!B228</f>
        <v>17.940000000000001</v>
      </c>
      <c r="D373">
        <f>'STATUS INVESTING'!AB228</f>
        <v>0.81</v>
      </c>
      <c r="E373">
        <f>'STATUS INVESTING'!AA228</f>
        <v>6.38</v>
      </c>
      <c r="F373" s="3">
        <f>SQRT(22.5*D373*E373)</f>
        <v>10.783111795766564</v>
      </c>
      <c r="G373" s="4">
        <f>(F373-C373)/F373</f>
        <v>-0.66371269627782425</v>
      </c>
    </row>
    <row r="374" spans="1:7" hidden="1" x14ac:dyDescent="0.25">
      <c r="A374" t="str">
        <f>'STATUS INVESTING'!A224</f>
        <v>EMAE4</v>
      </c>
      <c r="B374">
        <f>'STATUS INVESTING'!Z224</f>
        <v>449935.88</v>
      </c>
      <c r="C374">
        <f>'STATUS INVESTING'!B224</f>
        <v>91.8</v>
      </c>
      <c r="D374">
        <f>'STATUS INVESTING'!AB224</f>
        <v>6.38</v>
      </c>
      <c r="E374">
        <f>'STATUS INVESTING'!AA224</f>
        <v>20.72</v>
      </c>
      <c r="F374" s="3">
        <f>SQRT(22.5*D374*E374)</f>
        <v>54.537656715337526</v>
      </c>
      <c r="G374" s="7">
        <f>(F374-C374)/F374</f>
        <v>-0.68324063644970012</v>
      </c>
    </row>
    <row r="375" spans="1:7" hidden="1" x14ac:dyDescent="0.25">
      <c r="A375" t="str">
        <f>'STATUS INVESTING'!A568</f>
        <v>WHRL3</v>
      </c>
      <c r="B375">
        <f>'STATUS INVESTING'!Z568</f>
        <v>90981.38</v>
      </c>
      <c r="C375">
        <f>'STATUS INVESTING'!B568</f>
        <v>7.11</v>
      </c>
      <c r="D375">
        <f>'STATUS INVESTING'!AB568</f>
        <v>0.54</v>
      </c>
      <c r="E375">
        <f>'STATUS INVESTING'!AA568</f>
        <v>1.46</v>
      </c>
      <c r="F375" s="3">
        <f>SQRT(22.5*D375*E375)</f>
        <v>4.2117692244471323</v>
      </c>
      <c r="G375" s="4">
        <f>(F375-C375)/F375</f>
        <v>-0.68812668052421866</v>
      </c>
    </row>
    <row r="376" spans="1:7" hidden="1" x14ac:dyDescent="0.25">
      <c r="A376" t="str">
        <f>'STATUS INVESTING'!A376</f>
        <v>MSPA3</v>
      </c>
      <c r="B376">
        <f>'STATUS INVESTING'!Z376</f>
        <v>13800</v>
      </c>
      <c r="C376">
        <f>'STATUS INVESTING'!B376</f>
        <v>48</v>
      </c>
      <c r="D376">
        <f>'STATUS INVESTING'!AB376</f>
        <v>-8.56</v>
      </c>
      <c r="E376">
        <f>'STATUS INVESTING'!AA376</f>
        <v>128.29</v>
      </c>
      <c r="F376" s="3" t="e">
        <f>SQRT(22.5*D376*E376)</f>
        <v>#NUM!</v>
      </c>
      <c r="G376" s="7" t="e">
        <f>(F376-C376)/F376</f>
        <v>#NUM!</v>
      </c>
    </row>
    <row r="377" spans="1:7" hidden="1" x14ac:dyDescent="0.25">
      <c r="A377" t="str">
        <f>'STATUS INVESTING'!A377</f>
        <v>MSPA4</v>
      </c>
      <c r="B377">
        <f>'STATUS INVESTING'!Z377</f>
        <v>16486</v>
      </c>
      <c r="C377">
        <f>'STATUS INVESTING'!B377</f>
        <v>54.19</v>
      </c>
      <c r="D377">
        <f>'STATUS INVESTING'!AB377</f>
        <v>-8.56</v>
      </c>
      <c r="E377">
        <f>'STATUS INVESTING'!AA377</f>
        <v>128.29</v>
      </c>
      <c r="F377" s="3" t="e">
        <f>SQRT(22.5*D377*E377)</f>
        <v>#NUM!</v>
      </c>
      <c r="G377" s="4" t="e">
        <f>(F377-C377)/F377</f>
        <v>#NUM!</v>
      </c>
    </row>
    <row r="378" spans="1:7" hidden="1" x14ac:dyDescent="0.25">
      <c r="A378" t="str">
        <f>'STATUS INVESTING'!A378</f>
        <v>MSRO3</v>
      </c>
      <c r="B378">
        <f>'STATUS INVESTING'!Z378</f>
        <v>0</v>
      </c>
      <c r="C378">
        <f>'STATUS INVESTING'!B378</f>
        <v>702.5</v>
      </c>
      <c r="D378">
        <f>'STATUS INVESTING'!AB378</f>
        <v>0.09</v>
      </c>
      <c r="E378">
        <f>'STATUS INVESTING'!AA378</f>
        <v>2.0099999999999998</v>
      </c>
      <c r="F378" s="3">
        <f>SQRT(22.5*D378*E378)</f>
        <v>2.0174860594313904</v>
      </c>
      <c r="G378" s="7">
        <f>(F378-C378)/F378</f>
        <v>-347.20562784854786</v>
      </c>
    </row>
    <row r="379" spans="1:7" hidden="1" x14ac:dyDescent="0.25">
      <c r="A379" t="str">
        <f>'STATUS INVESTING'!A379</f>
        <v>MTIG3</v>
      </c>
      <c r="B379">
        <f>'STATUS INVESTING'!Z379</f>
        <v>0</v>
      </c>
      <c r="C379">
        <f>'STATUS INVESTING'!B379</f>
        <v>0</v>
      </c>
      <c r="D379">
        <f>'STATUS INVESTING'!AB379</f>
        <v>11.78</v>
      </c>
      <c r="E379">
        <f>'STATUS INVESTING'!AA379</f>
        <v>159.6</v>
      </c>
      <c r="F379" s="3">
        <f>SQRT(22.5*D379*E379)</f>
        <v>205.67445150042337</v>
      </c>
      <c r="G379" s="4">
        <f>(F379-C379)/F379</f>
        <v>1</v>
      </c>
    </row>
    <row r="380" spans="1:7" hidden="1" x14ac:dyDescent="0.25">
      <c r="A380" t="str">
        <f>'STATUS INVESTING'!A216</f>
        <v>ELEK3</v>
      </c>
      <c r="B380">
        <f>'STATUS INVESTING'!Z216</f>
        <v>11501.5</v>
      </c>
      <c r="C380">
        <f>'STATUS INVESTING'!B216</f>
        <v>19.11</v>
      </c>
      <c r="D380">
        <f>'STATUS INVESTING'!AB216</f>
        <v>0.78</v>
      </c>
      <c r="E380">
        <f>'STATUS INVESTING'!AA216</f>
        <v>7.19</v>
      </c>
      <c r="F380" s="3">
        <f>SQRT(22.5*D380*E380)</f>
        <v>11.233187437232587</v>
      </c>
      <c r="G380" s="4">
        <f>(F380-C380)/F380</f>
        <v>-0.70120903855477257</v>
      </c>
    </row>
    <row r="381" spans="1:7" hidden="1" x14ac:dyDescent="0.25">
      <c r="A381" t="str">
        <f>'STATUS INVESTING'!A550</f>
        <v>UNIP5</v>
      </c>
      <c r="B381">
        <f>'STATUS INVESTING'!Z550</f>
        <v>203174.62</v>
      </c>
      <c r="C381">
        <f>'STATUS INVESTING'!B550</f>
        <v>106</v>
      </c>
      <c r="D381">
        <f>'STATUS INVESTING'!AB550</f>
        <v>7.81</v>
      </c>
      <c r="E381">
        <f>'STATUS INVESTING'!AA550</f>
        <v>21.96</v>
      </c>
      <c r="F381" s="3">
        <f>SQRT(22.5*D381*E381)</f>
        <v>62.120214101369612</v>
      </c>
      <c r="G381" s="4">
        <f>(F381-C381)/F381</f>
        <v>-0.70636887739997245</v>
      </c>
    </row>
    <row r="382" spans="1:7" x14ac:dyDescent="0.25">
      <c r="A382" t="str">
        <f>'STATUS INVESTING'!A570</f>
        <v>WIZS3</v>
      </c>
      <c r="B382">
        <f>'STATUS INVESTING'!Z570</f>
        <v>48417778.460000001</v>
      </c>
      <c r="C382">
        <f>'STATUS INVESTING'!B570</f>
        <v>13.52</v>
      </c>
      <c r="D382">
        <f>'STATUS INVESTING'!AB570</f>
        <v>1.29</v>
      </c>
      <c r="E382">
        <f>'STATUS INVESTING'!AA570</f>
        <v>2.16</v>
      </c>
      <c r="F382" s="3">
        <f>SQRT(22.5*D382*E382)</f>
        <v>7.9179542812521975</v>
      </c>
      <c r="G382" s="4">
        <f>(F382-C382)/F382</f>
        <v>-0.70751175363718544</v>
      </c>
    </row>
    <row r="383" spans="1:7" x14ac:dyDescent="0.25">
      <c r="A383" t="str">
        <f>'STATUS INVESTING'!A548</f>
        <v>UGPA3</v>
      </c>
      <c r="B383">
        <f>'STATUS INVESTING'!Z548</f>
        <v>141930345.13</v>
      </c>
      <c r="C383">
        <f>'STATUS INVESTING'!B548</f>
        <v>21.14</v>
      </c>
      <c r="D383">
        <f>'STATUS INVESTING'!AB548</f>
        <v>0.78</v>
      </c>
      <c r="E383">
        <f>'STATUS INVESTING'!AA548</f>
        <v>8.59</v>
      </c>
      <c r="F383" s="3">
        <f>SQRT(22.5*D383*E383)</f>
        <v>12.278212410607662</v>
      </c>
      <c r="G383" s="4">
        <f>(F383-C383)/F383</f>
        <v>-0.72174900490695781</v>
      </c>
    </row>
    <row r="384" spans="1:7" hidden="1" x14ac:dyDescent="0.25">
      <c r="A384" t="str">
        <f>'STATUS INVESTING'!A365</f>
        <v>MOAR3</v>
      </c>
      <c r="B384">
        <f>'STATUS INVESTING'!Z365</f>
        <v>123242.43</v>
      </c>
      <c r="C384">
        <f>'STATUS INVESTING'!B365</f>
        <v>301</v>
      </c>
      <c r="D384">
        <f>'STATUS INVESTING'!AB365</f>
        <v>17.489999999999998</v>
      </c>
      <c r="E384">
        <f>'STATUS INVESTING'!AA365</f>
        <v>77.34</v>
      </c>
      <c r="F384" s="3">
        <f>SQRT(22.5*D384*E384)</f>
        <v>174.45693881299189</v>
      </c>
      <c r="G384" s="4">
        <f>(F384-C384)/F384</f>
        <v>-0.72535413064111598</v>
      </c>
    </row>
    <row r="385" spans="1:7" hidden="1" x14ac:dyDescent="0.25">
      <c r="A385" t="str">
        <f>'STATUS INVESTING'!A385</f>
        <v>MWET3</v>
      </c>
      <c r="B385">
        <f>'STATUS INVESTING'!Z385</f>
        <v>25084.92</v>
      </c>
      <c r="C385">
        <f>'STATUS INVESTING'!B385</f>
        <v>44.43</v>
      </c>
      <c r="D385">
        <f>'STATUS INVESTING'!AB385</f>
        <v>14.63</v>
      </c>
      <c r="E385">
        <f>'STATUS INVESTING'!AA385</f>
        <v>-87.29</v>
      </c>
      <c r="F385" s="3" t="e">
        <f>SQRT(22.5*D385*E385)</f>
        <v>#NUM!</v>
      </c>
      <c r="G385" s="7" t="e">
        <f>(F385-C385)/F385</f>
        <v>#NUM!</v>
      </c>
    </row>
    <row r="386" spans="1:7" hidden="1" x14ac:dyDescent="0.25">
      <c r="A386" t="str">
        <f>'STATUS INVESTING'!A386</f>
        <v>MWET4</v>
      </c>
      <c r="B386">
        <f>'STATUS INVESTING'!Z386</f>
        <v>250098</v>
      </c>
      <c r="C386">
        <f>'STATUS INVESTING'!B386</f>
        <v>14.6</v>
      </c>
      <c r="D386">
        <f>'STATUS INVESTING'!AB386</f>
        <v>14.63</v>
      </c>
      <c r="E386">
        <f>'STATUS INVESTING'!AA386</f>
        <v>-87.29</v>
      </c>
      <c r="F386" s="3" t="e">
        <f>SQRT(22.5*D386*E386)</f>
        <v>#NUM!</v>
      </c>
      <c r="G386" s="7" t="e">
        <f>(F386-C386)/F386</f>
        <v>#NUM!</v>
      </c>
    </row>
    <row r="387" spans="1:7" hidden="1" x14ac:dyDescent="0.25">
      <c r="A387" t="str">
        <f>'STATUS INVESTING'!A387</f>
        <v>MYPK3</v>
      </c>
      <c r="B387">
        <f>'STATUS INVESTING'!Z387</f>
        <v>40718297.289999999</v>
      </c>
      <c r="C387">
        <f>'STATUS INVESTING'!B387</f>
        <v>17.78</v>
      </c>
      <c r="D387">
        <f>'STATUS INVESTING'!AB387</f>
        <v>-2.92</v>
      </c>
      <c r="E387">
        <f>'STATUS INVESTING'!AA387</f>
        <v>24.97</v>
      </c>
      <c r="F387" s="3" t="e">
        <f>SQRT(22.5*D387*E387)</f>
        <v>#NUM!</v>
      </c>
      <c r="G387" s="4" t="e">
        <f>(F387-C387)/F387</f>
        <v>#NUM!</v>
      </c>
    </row>
    <row r="388" spans="1:7" hidden="1" x14ac:dyDescent="0.25">
      <c r="A388" t="str">
        <f>'STATUS INVESTING'!A388</f>
        <v>NAFG3</v>
      </c>
      <c r="B388">
        <f>'STATUS INVESTING'!Z388</f>
        <v>0</v>
      </c>
      <c r="C388">
        <f>'STATUS INVESTING'!B388</f>
        <v>64.37</v>
      </c>
      <c r="D388">
        <f>'STATUS INVESTING'!AB388</f>
        <v>5.46</v>
      </c>
      <c r="E388">
        <f>'STATUS INVESTING'!AA388</f>
        <v>23.3</v>
      </c>
      <c r="F388" s="3">
        <f>SQRT(22.5*D388*E388)</f>
        <v>53.501448578519813</v>
      </c>
      <c r="G388" s="4">
        <f>(F388-C388)/F388</f>
        <v>-0.20314499345806095</v>
      </c>
    </row>
    <row r="389" spans="1:7" hidden="1" x14ac:dyDescent="0.25">
      <c r="A389" t="str">
        <f>'STATUS INVESTING'!A389</f>
        <v>NAFG4</v>
      </c>
      <c r="B389">
        <f>'STATUS INVESTING'!Z389</f>
        <v>0</v>
      </c>
      <c r="C389">
        <f>'STATUS INVESTING'!B389</f>
        <v>19.02</v>
      </c>
      <c r="D389">
        <f>'STATUS INVESTING'!AB389</f>
        <v>5.46</v>
      </c>
      <c r="E389">
        <f>'STATUS INVESTING'!AA389</f>
        <v>23.3</v>
      </c>
      <c r="F389" s="3">
        <f>SQRT(22.5*D389*E389)</f>
        <v>53.501448578519813</v>
      </c>
      <c r="G389" s="7">
        <f>(F389-C389)/F389</f>
        <v>0.6444956070285488</v>
      </c>
    </row>
    <row r="390" spans="1:7" hidden="1" x14ac:dyDescent="0.25">
      <c r="A390" t="str">
        <f>'STATUS INVESTING'!A390</f>
        <v>NEMO3</v>
      </c>
      <c r="B390">
        <f>'STATUS INVESTING'!Z390</f>
        <v>0</v>
      </c>
      <c r="C390">
        <f>'STATUS INVESTING'!B390</f>
        <v>0</v>
      </c>
      <c r="D390">
        <f>'STATUS INVESTING'!AB390</f>
        <v>-0.2</v>
      </c>
      <c r="E390">
        <f>'STATUS INVESTING'!AA390</f>
        <v>7.32</v>
      </c>
      <c r="F390" s="3" t="e">
        <f>SQRT(22.5*D390*E390)</f>
        <v>#NUM!</v>
      </c>
      <c r="G390" s="7" t="e">
        <f>(F390-C390)/F390</f>
        <v>#NUM!</v>
      </c>
    </row>
    <row r="391" spans="1:7" hidden="1" x14ac:dyDescent="0.25">
      <c r="A391" t="str">
        <f>'STATUS INVESTING'!A391</f>
        <v>NEMO5</v>
      </c>
      <c r="B391">
        <f>'STATUS INVESTING'!Z391</f>
        <v>0</v>
      </c>
      <c r="C391">
        <f>'STATUS INVESTING'!B391</f>
        <v>52.97</v>
      </c>
      <c r="D391">
        <f>'STATUS INVESTING'!AB391</f>
        <v>-0.2</v>
      </c>
      <c r="E391">
        <f>'STATUS INVESTING'!AA391</f>
        <v>7.32</v>
      </c>
      <c r="F391" s="3" t="e">
        <f>SQRT(22.5*D391*E391)</f>
        <v>#NUM!</v>
      </c>
      <c r="G391" s="7" t="e">
        <f>(F391-C391)/F391</f>
        <v>#NUM!</v>
      </c>
    </row>
    <row r="392" spans="1:7" hidden="1" x14ac:dyDescent="0.25">
      <c r="A392" t="str">
        <f>'STATUS INVESTING'!A392</f>
        <v>NEMO6</v>
      </c>
      <c r="B392">
        <f>'STATUS INVESTING'!Z392</f>
        <v>0</v>
      </c>
      <c r="C392">
        <f>'STATUS INVESTING'!B392</f>
        <v>0</v>
      </c>
      <c r="D392">
        <f>'STATUS INVESTING'!AB392</f>
        <v>-0.2</v>
      </c>
      <c r="E392">
        <f>'STATUS INVESTING'!AA392</f>
        <v>7.32</v>
      </c>
      <c r="F392" s="3" t="e">
        <f>SQRT(22.5*D392*E392)</f>
        <v>#NUM!</v>
      </c>
      <c r="G392" s="4" t="e">
        <f>(F392-C392)/F392</f>
        <v>#NUM!</v>
      </c>
    </row>
    <row r="393" spans="1:7" x14ac:dyDescent="0.25">
      <c r="A393" t="str">
        <f>'STATUS INVESTING'!A410</f>
        <v>PARD3</v>
      </c>
      <c r="B393">
        <f>'STATUS INVESTING'!Z410</f>
        <v>7240880.8300000001</v>
      </c>
      <c r="C393">
        <f>'STATUS INVESTING'!B410</f>
        <v>21.81</v>
      </c>
      <c r="D393">
        <f>'STATUS INVESTING'!AB410</f>
        <v>1.23</v>
      </c>
      <c r="E393">
        <f>'STATUS INVESTING'!AA410</f>
        <v>5.77</v>
      </c>
      <c r="F393" s="3">
        <f>SQRT(22.5*D393*E393)</f>
        <v>12.636643146025767</v>
      </c>
      <c r="G393" s="4">
        <f>(F393-C393)/F393</f>
        <v>-0.72593304629792121</v>
      </c>
    </row>
    <row r="394" spans="1:7" hidden="1" x14ac:dyDescent="0.25">
      <c r="A394" t="str">
        <f>'STATUS INVESTING'!A235</f>
        <v>ENMT3</v>
      </c>
      <c r="B394">
        <f>'STATUS INVESTING'!Z235</f>
        <v>64290.9</v>
      </c>
      <c r="C394">
        <f>'STATUS INVESTING'!B235</f>
        <v>59</v>
      </c>
      <c r="D394">
        <f>'STATUS INVESTING'!AB235</f>
        <v>4.2300000000000004</v>
      </c>
      <c r="E394">
        <f>'STATUS INVESTING'!AA235</f>
        <v>12.19</v>
      </c>
      <c r="F394" s="3">
        <f>SQRT(22.5*D394*E394)</f>
        <v>34.061462828246235</v>
      </c>
      <c r="G394" s="4">
        <f>(F394-C394)/F394</f>
        <v>-0.73216283450612463</v>
      </c>
    </row>
    <row r="395" spans="1:7" hidden="1" x14ac:dyDescent="0.25">
      <c r="A395" t="str">
        <f>'STATUS INVESTING'!A395</f>
        <v>NINJ3</v>
      </c>
      <c r="B395">
        <f>'STATUS INVESTING'!Z395</f>
        <v>11166018.640000001</v>
      </c>
      <c r="C395">
        <f>'STATUS INVESTING'!B395</f>
        <v>19.2</v>
      </c>
      <c r="D395">
        <f>'STATUS INVESTING'!AB395</f>
        <v>-0.11</v>
      </c>
      <c r="E395">
        <f>'STATUS INVESTING'!AA395</f>
        <v>0.56999999999999995</v>
      </c>
      <c r="F395" s="3" t="e">
        <f>SQRT(22.5*D395*E395)</f>
        <v>#NUM!</v>
      </c>
      <c r="G395" s="4" t="e">
        <f>(F395-C395)/F395</f>
        <v>#NUM!</v>
      </c>
    </row>
    <row r="396" spans="1:7" hidden="1" x14ac:dyDescent="0.25">
      <c r="A396" t="str">
        <f>'STATUS INVESTING'!A396</f>
        <v>NORD3</v>
      </c>
      <c r="B396">
        <f>'STATUS INVESTING'!Z396</f>
        <v>19312.240000000002</v>
      </c>
      <c r="C396">
        <f>'STATUS INVESTING'!B396</f>
        <v>20.11</v>
      </c>
      <c r="D396">
        <f>'STATUS INVESTING'!AB396</f>
        <v>-0.13</v>
      </c>
      <c r="E396">
        <f>'STATUS INVESTING'!AA396</f>
        <v>-21.18</v>
      </c>
      <c r="F396" s="3">
        <f>SQRT(22.5*D396*E396)</f>
        <v>7.8709275184059475</v>
      </c>
      <c r="G396" s="7">
        <f>(F396-C396)/F396</f>
        <v>-1.5549720732370254</v>
      </c>
    </row>
    <row r="397" spans="1:7" hidden="1" x14ac:dyDescent="0.25">
      <c r="A397" t="str">
        <f>'STATUS INVESTING'!A397</f>
        <v>NRTQ3</v>
      </c>
      <c r="B397">
        <f>'STATUS INVESTING'!Z397</f>
        <v>0</v>
      </c>
      <c r="C397">
        <f>'STATUS INVESTING'!B397</f>
        <v>0</v>
      </c>
      <c r="D397">
        <f>'STATUS INVESTING'!AB397</f>
        <v>2.86</v>
      </c>
      <c r="E397">
        <f>'STATUS INVESTING'!AA397</f>
        <v>13.79</v>
      </c>
      <c r="F397" s="3">
        <f>SQRT(22.5*D397*E397)</f>
        <v>29.789033216940759</v>
      </c>
      <c r="G397" s="4">
        <f>(F397-C397)/F397</f>
        <v>1</v>
      </c>
    </row>
    <row r="398" spans="1:7" hidden="1" x14ac:dyDescent="0.25">
      <c r="A398" t="str">
        <f>'STATUS INVESTING'!A236</f>
        <v>ENMT4</v>
      </c>
      <c r="B398">
        <f>'STATUS INVESTING'!Z236</f>
        <v>41851.42</v>
      </c>
      <c r="C398">
        <f>'STATUS INVESTING'!B236</f>
        <v>59</v>
      </c>
      <c r="D398">
        <f>'STATUS INVESTING'!AB236</f>
        <v>4.2300000000000004</v>
      </c>
      <c r="E398">
        <f>'STATUS INVESTING'!AA236</f>
        <v>12.19</v>
      </c>
      <c r="F398" s="3">
        <f>SQRT(22.5*D398*E398)</f>
        <v>34.061462828246235</v>
      </c>
      <c r="G398" s="4">
        <f>(F398-C398)/F398</f>
        <v>-0.73216283450612463</v>
      </c>
    </row>
    <row r="399" spans="1:7" x14ac:dyDescent="0.25">
      <c r="A399" t="str">
        <f>'STATUS INVESTING'!A551</f>
        <v>UNIP6</v>
      </c>
      <c r="B399">
        <f>'STATUS INVESTING'!Z551</f>
        <v>40432928.25</v>
      </c>
      <c r="C399">
        <f>'STATUS INVESTING'!B551</f>
        <v>107.81</v>
      </c>
      <c r="D399">
        <f>'STATUS INVESTING'!AB551</f>
        <v>7.81</v>
      </c>
      <c r="E399">
        <f>'STATUS INVESTING'!AA551</f>
        <v>21.96</v>
      </c>
      <c r="F399" s="3">
        <f>SQRT(22.5*D399*E399)</f>
        <v>62.120214101369612</v>
      </c>
      <c r="G399" s="4">
        <f>(F399-C399)/F399</f>
        <v>-0.73550593087255689</v>
      </c>
    </row>
    <row r="400" spans="1:7" x14ac:dyDescent="0.25">
      <c r="A400" t="str">
        <f>'STATUS INVESTING'!A121</f>
        <v>CCPR3</v>
      </c>
      <c r="B400">
        <f>'STATUS INVESTING'!Z121</f>
        <v>6012514.5</v>
      </c>
      <c r="C400">
        <f>'STATUS INVESTING'!B121</f>
        <v>14.01</v>
      </c>
      <c r="D400">
        <f>'STATUS INVESTING'!AB121</f>
        <v>0.27</v>
      </c>
      <c r="E400">
        <f>'STATUS INVESTING'!AA121</f>
        <v>10.72</v>
      </c>
      <c r="F400" s="3">
        <f>SQRT(22.5*D400*E400)</f>
        <v>8.0699442377255632</v>
      </c>
      <c r="G400" s="4">
        <f>(F400-C400)/F400</f>
        <v>-0.73607147550112251</v>
      </c>
    </row>
    <row r="401" spans="1:7" x14ac:dyDescent="0.25">
      <c r="A401" t="str">
        <f>'STATUS INVESTING'!A272</f>
        <v>GMAT3</v>
      </c>
      <c r="B401">
        <f>'STATUS INVESTING'!Z272</f>
        <v>33792818.630000003</v>
      </c>
      <c r="C401">
        <f>'STATUS INVESTING'!B272</f>
        <v>8.0299999999999994</v>
      </c>
      <c r="D401">
        <f>'STATUS INVESTING'!AB272</f>
        <v>0.35</v>
      </c>
      <c r="E401">
        <f>'STATUS INVESTING'!AA272</f>
        <v>2.63</v>
      </c>
      <c r="F401" s="3">
        <f>SQRT(22.5*D401*E401)</f>
        <v>4.5509614368834193</v>
      </c>
      <c r="G401" s="4">
        <f>(F401-C401)/F401</f>
        <v>-0.76446232545953818</v>
      </c>
    </row>
    <row r="402" spans="1:7" x14ac:dyDescent="0.25">
      <c r="A402" t="str">
        <f>'STATUS INVESTING'!A402</f>
        <v>OFSA3</v>
      </c>
      <c r="B402">
        <f>'STATUS INVESTING'!Z402</f>
        <v>1737601.33</v>
      </c>
      <c r="C402">
        <f>'STATUS INVESTING'!B402</f>
        <v>38.24</v>
      </c>
      <c r="D402">
        <f>'STATUS INVESTING'!AB402</f>
        <v>1.88</v>
      </c>
      <c r="E402">
        <f>'STATUS INVESTING'!AA402</f>
        <v>10.59</v>
      </c>
      <c r="F402" s="3">
        <f>SQRT(22.5*D402*E402)</f>
        <v>21.164994684620169</v>
      </c>
      <c r="G402" s="4">
        <f>(F402-C402)/F402</f>
        <v>-0.80675689126383854</v>
      </c>
    </row>
    <row r="403" spans="1:7" hidden="1" x14ac:dyDescent="0.25">
      <c r="A403" t="str">
        <f>'STATUS INVESTING'!A403</f>
        <v>OGXP3</v>
      </c>
      <c r="B403">
        <f>'STATUS INVESTING'!Z403</f>
        <v>0</v>
      </c>
      <c r="C403">
        <f>'STATUS INVESTING'!B403</f>
        <v>1.63</v>
      </c>
      <c r="D403">
        <f>'STATUS INVESTING'!AB403</f>
        <v>-0.76</v>
      </c>
      <c r="E403">
        <f>'STATUS INVESTING'!AA403</f>
        <v>-1.67</v>
      </c>
      <c r="F403" s="3">
        <f>SQRT(22.5*D403*E403)</f>
        <v>5.3438749985380465</v>
      </c>
      <c r="G403" s="7">
        <f>(F403-C403)/F403</f>
        <v>0.6949778951704656</v>
      </c>
    </row>
    <row r="404" spans="1:7" hidden="1" x14ac:dyDescent="0.25">
      <c r="A404" t="str">
        <f>'STATUS INVESTING'!A404</f>
        <v>OIBR3</v>
      </c>
      <c r="B404">
        <f>'STATUS INVESTING'!Z404</f>
        <v>101467598.63</v>
      </c>
      <c r="C404">
        <f>'STATUS INVESTING'!B404</f>
        <v>1.64</v>
      </c>
      <c r="D404">
        <f>'STATUS INVESTING'!AB404</f>
        <v>-1.3</v>
      </c>
      <c r="E404">
        <f>'STATUS INVESTING'!AA404</f>
        <v>0.72</v>
      </c>
      <c r="F404" s="3" t="e">
        <f>SQRT(22.5*D404*E404)</f>
        <v>#NUM!</v>
      </c>
      <c r="G404" s="7" t="e">
        <f>(F404-C404)/F404</f>
        <v>#NUM!</v>
      </c>
    </row>
    <row r="405" spans="1:7" hidden="1" x14ac:dyDescent="0.25">
      <c r="A405" t="str">
        <f>'STATUS INVESTING'!A405</f>
        <v>OIBR4</v>
      </c>
      <c r="B405">
        <f>'STATUS INVESTING'!Z405</f>
        <v>3878701.46</v>
      </c>
      <c r="C405">
        <f>'STATUS INVESTING'!B405</f>
        <v>2.2999999999999998</v>
      </c>
      <c r="D405">
        <f>'STATUS INVESTING'!AB405</f>
        <v>-1.3</v>
      </c>
      <c r="E405">
        <f>'STATUS INVESTING'!AA405</f>
        <v>0.72</v>
      </c>
      <c r="F405" s="3" t="e">
        <f>SQRT(22.5*D405*E405)</f>
        <v>#NUM!</v>
      </c>
      <c r="G405" s="4" t="e">
        <f>(F405-C405)/F405</f>
        <v>#NUM!</v>
      </c>
    </row>
    <row r="406" spans="1:7" x14ac:dyDescent="0.25">
      <c r="A406" t="str">
        <f>'STATUS INVESTING'!A565</f>
        <v>VVAR3</v>
      </c>
      <c r="B406">
        <f>'STATUS INVESTING'!Z565</f>
        <v>476125846.25</v>
      </c>
      <c r="C406">
        <f>'STATUS INVESTING'!B565</f>
        <v>14.55</v>
      </c>
      <c r="D406">
        <f>'STATUS INVESTING'!AB565</f>
        <v>0.73</v>
      </c>
      <c r="E406">
        <f>'STATUS INVESTING'!AA565</f>
        <v>3.86</v>
      </c>
      <c r="F406" s="3">
        <f>SQRT(22.5*D406*E406)</f>
        <v>7.9624430924183063</v>
      </c>
      <c r="G406" s="4">
        <f>(F406-C406)/F406</f>
        <v>-0.82732860142564113</v>
      </c>
    </row>
    <row r="407" spans="1:7" hidden="1" x14ac:dyDescent="0.25">
      <c r="A407" t="str">
        <f>'STATUS INVESTING'!A407</f>
        <v>OPCT3</v>
      </c>
      <c r="B407">
        <f>'STATUS INVESTING'!Z407</f>
        <v>6924338.1299999999</v>
      </c>
      <c r="C407">
        <f>'STATUS INVESTING'!B407</f>
        <v>8.2799999999999994</v>
      </c>
      <c r="D407">
        <f>'STATUS INVESTING'!AB407</f>
        <v>-0.12</v>
      </c>
      <c r="E407">
        <f>'STATUS INVESTING'!AA407</f>
        <v>4.59</v>
      </c>
      <c r="F407" s="3" t="e">
        <f>SQRT(22.5*D407*E407)</f>
        <v>#NUM!</v>
      </c>
      <c r="G407" s="7" t="e">
        <f>(F407-C407)/F407</f>
        <v>#NUM!</v>
      </c>
    </row>
    <row r="408" spans="1:7" hidden="1" x14ac:dyDescent="0.25">
      <c r="A408" t="str">
        <f>'STATUS INVESTING'!A408</f>
        <v>ORVR3</v>
      </c>
      <c r="B408">
        <f>'STATUS INVESTING'!Z408</f>
        <v>9622949.8800000008</v>
      </c>
      <c r="C408">
        <f>'STATUS INVESTING'!B408</f>
        <v>26.78</v>
      </c>
      <c r="D408">
        <f>'STATUS INVESTING'!AB408</f>
        <v>-0.61</v>
      </c>
      <c r="E408">
        <f>'STATUS INVESTING'!AA408</f>
        <v>5.21</v>
      </c>
      <c r="F408" s="3" t="e">
        <f>SQRT(22.5*D408*E408)</f>
        <v>#NUM!</v>
      </c>
      <c r="G408" s="4" t="e">
        <f>(F408-C408)/F408</f>
        <v>#NUM!</v>
      </c>
    </row>
    <row r="409" spans="1:7" hidden="1" x14ac:dyDescent="0.25">
      <c r="A409" t="str">
        <f>'STATUS INVESTING'!A409</f>
        <v>OSXB3</v>
      </c>
      <c r="B409">
        <f>'STATUS INVESTING'!Z409</f>
        <v>290073.96000000002</v>
      </c>
      <c r="C409">
        <f>'STATUS INVESTING'!B409</f>
        <v>10.71</v>
      </c>
      <c r="D409">
        <f>'STATUS INVESTING'!AB409</f>
        <v>-276.42</v>
      </c>
      <c r="E409">
        <f>'STATUS INVESTING'!AA409</f>
        <v>-1763.25</v>
      </c>
      <c r="F409" s="3">
        <f>SQRT(22.5*D409*E409)</f>
        <v>3311.5623521987322</v>
      </c>
      <c r="G409" s="4">
        <f>(F409-C409)/F409</f>
        <v>0.99676587699069319</v>
      </c>
    </row>
    <row r="410" spans="1:7" hidden="1" x14ac:dyDescent="0.25">
      <c r="A410" t="str">
        <f>'STATUS INVESTING'!A372</f>
        <v>MRSA3B</v>
      </c>
      <c r="B410">
        <f>'STATUS INVESTING'!Z372</f>
        <v>13853</v>
      </c>
      <c r="C410">
        <f>'STATUS INVESTING'!B372</f>
        <v>41.52</v>
      </c>
      <c r="D410">
        <f>'STATUS INVESTING'!AB372</f>
        <v>1.76</v>
      </c>
      <c r="E410">
        <f>'STATUS INVESTING'!AA372</f>
        <v>12.91</v>
      </c>
      <c r="F410" s="3">
        <f>SQRT(22.5*D410*E410)</f>
        <v>22.610528521023124</v>
      </c>
      <c r="G410" s="4">
        <f>(F410-C410)/F410</f>
        <v>-0.83631267006407983</v>
      </c>
    </row>
    <row r="411" spans="1:7" x14ac:dyDescent="0.25">
      <c r="A411" t="str">
        <f>'STATUS INVESTING'!A69</f>
        <v>BMOB3</v>
      </c>
      <c r="B411">
        <f>'STATUS INVESTING'!Z69</f>
        <v>29402888.079999998</v>
      </c>
      <c r="C411">
        <f>'STATUS INVESTING'!B69</f>
        <v>21.3</v>
      </c>
      <c r="D411">
        <f>'STATUS INVESTING'!AB69</f>
        <v>0.52</v>
      </c>
      <c r="E411">
        <f>'STATUS INVESTING'!AA69</f>
        <v>11.46</v>
      </c>
      <c r="F411" s="3">
        <f>SQRT(22.5*D411*E411)</f>
        <v>11.579378221649037</v>
      </c>
      <c r="G411" s="4">
        <f>(F411-C411)/F411</f>
        <v>-0.83947700751125776</v>
      </c>
    </row>
    <row r="412" spans="1:7" x14ac:dyDescent="0.25">
      <c r="A412" t="str">
        <f>'STATUS INVESTING'!A517</f>
        <v>TASA3</v>
      </c>
      <c r="B412">
        <f>'STATUS INVESTING'!Z517</f>
        <v>2324890.79</v>
      </c>
      <c r="C412">
        <f>'STATUS INVESTING'!B517</f>
        <v>24.06</v>
      </c>
      <c r="D412">
        <f>'STATUS INVESTING'!AB517</f>
        <v>4.88</v>
      </c>
      <c r="E412">
        <f>'STATUS INVESTING'!AA517</f>
        <v>1.53</v>
      </c>
      <c r="F412" s="3">
        <f>SQRT(22.5*D412*E412)</f>
        <v>12.961249939724178</v>
      </c>
      <c r="G412" s="4">
        <f>(F412-C412)/F412</f>
        <v>-0.85630244859794813</v>
      </c>
    </row>
    <row r="413" spans="1:7" x14ac:dyDescent="0.25">
      <c r="A413" t="str">
        <f>'STATUS INVESTING'!A114</f>
        <v>CARD3</v>
      </c>
      <c r="B413">
        <f>'STATUS INVESTING'!Z114</f>
        <v>10107405</v>
      </c>
      <c r="C413">
        <f>'STATUS INVESTING'!B114</f>
        <v>26</v>
      </c>
      <c r="D413">
        <f>'STATUS INVESTING'!AB114</f>
        <v>1.2</v>
      </c>
      <c r="E413">
        <f>'STATUS INVESTING'!AA114</f>
        <v>7.23</v>
      </c>
      <c r="F413" s="3">
        <f>SQRT(22.5*D413*E413)</f>
        <v>13.971757226634022</v>
      </c>
      <c r="G413" s="4">
        <f>(F413-C413)/F413</f>
        <v>-0.86089692071351132</v>
      </c>
    </row>
    <row r="414" spans="1:7" hidden="1" x14ac:dyDescent="0.25">
      <c r="A414" t="str">
        <f>'STATUS INVESTING'!A414</f>
        <v>PCAR4</v>
      </c>
      <c r="B414">
        <f>'STATUS INVESTING'!Z414</f>
        <v>0</v>
      </c>
      <c r="C414">
        <f>'STATUS INVESTING'!B414</f>
        <v>72.11</v>
      </c>
      <c r="D414">
        <f>'STATUS INVESTING'!AB414</f>
        <v>9.01</v>
      </c>
      <c r="E414">
        <f>'STATUS INVESTING'!AA414</f>
        <v>52.09</v>
      </c>
      <c r="F414" s="3">
        <f>SQRT(22.5*D414*E414)</f>
        <v>102.7615942363683</v>
      </c>
      <c r="G414" s="4">
        <f>(F414-C414)/F414</f>
        <v>0.2982786951111781</v>
      </c>
    </row>
    <row r="415" spans="1:7" hidden="1" x14ac:dyDescent="0.25">
      <c r="A415" t="str">
        <f>'STATUS INVESTING'!A415</f>
        <v>PDGR3</v>
      </c>
      <c r="B415">
        <f>'STATUS INVESTING'!Z415</f>
        <v>1260174.04</v>
      </c>
      <c r="C415">
        <f>'STATUS INVESTING'!B415</f>
        <v>6.95</v>
      </c>
      <c r="D415">
        <f>'STATUS INVESTING'!AB415</f>
        <v>-61.97</v>
      </c>
      <c r="E415">
        <f>'STATUS INVESTING'!AA415</f>
        <v>-686.58</v>
      </c>
      <c r="F415" s="3">
        <f>SQRT(22.5*D415*E415)</f>
        <v>978.42509089863393</v>
      </c>
      <c r="G415" s="4">
        <f>(F415-C415)/F415</f>
        <v>0.99289674798341809</v>
      </c>
    </row>
    <row r="416" spans="1:7" x14ac:dyDescent="0.25">
      <c r="A416" t="str">
        <f>'STATUS INVESTING'!A518</f>
        <v>TASA4</v>
      </c>
      <c r="B416">
        <f>'STATUS INVESTING'!Z518</f>
        <v>55225621.789999999</v>
      </c>
      <c r="C416">
        <f>'STATUS INVESTING'!B518</f>
        <v>24.14</v>
      </c>
      <c r="D416">
        <f>'STATUS INVESTING'!AB518</f>
        <v>4.88</v>
      </c>
      <c r="E416">
        <f>'STATUS INVESTING'!AA518</f>
        <v>1.53</v>
      </c>
      <c r="F416" s="3">
        <f>SQRT(22.5*D416*E416)</f>
        <v>12.961249939724178</v>
      </c>
      <c r="G416" s="7">
        <f>(F416-C416)/F416</f>
        <v>-0.86247469281606282</v>
      </c>
    </row>
    <row r="417" spans="1:7" hidden="1" x14ac:dyDescent="0.25">
      <c r="A417" t="str">
        <f>'STATUS INVESTING'!A230</f>
        <v>ENGI3</v>
      </c>
      <c r="B417">
        <f>'STATUS INVESTING'!Z230</f>
        <v>298121.03999999998</v>
      </c>
      <c r="C417">
        <f>'STATUS INVESTING'!B230</f>
        <v>17.61</v>
      </c>
      <c r="D417">
        <f>'STATUS INVESTING'!AB230</f>
        <v>0.95</v>
      </c>
      <c r="E417">
        <f>'STATUS INVESTING'!AA230</f>
        <v>4.1100000000000003</v>
      </c>
      <c r="F417" s="3">
        <f>SQRT(22.5*D417*E417)</f>
        <v>9.3728997647473005</v>
      </c>
      <c r="G417" s="4">
        <f>(F417-C417)/F417</f>
        <v>-0.87882090302869853</v>
      </c>
    </row>
    <row r="418" spans="1:7" x14ac:dyDescent="0.25">
      <c r="A418" t="str">
        <f>'STATUS INVESTING'!A440</f>
        <v>PTBL3</v>
      </c>
      <c r="B418">
        <f>'STATUS INVESTING'!Z440</f>
        <v>54324835.329999998</v>
      </c>
      <c r="C418">
        <f>'STATUS INVESTING'!B440</f>
        <v>14</v>
      </c>
      <c r="D418">
        <f>'STATUS INVESTING'!AB440</f>
        <v>0.96</v>
      </c>
      <c r="E418">
        <f>'STATUS INVESTING'!AA440</f>
        <v>2.57</v>
      </c>
      <c r="F418" s="3">
        <f>SQRT(22.5*D418*E418)</f>
        <v>7.4506375566121852</v>
      </c>
      <c r="G418" s="7">
        <f>(F418-C418)/F418</f>
        <v>-0.87903382678647146</v>
      </c>
    </row>
    <row r="419" spans="1:7" x14ac:dyDescent="0.25">
      <c r="A419" t="str">
        <f>'STATUS INVESTING'!A445</f>
        <v>QUAL3</v>
      </c>
      <c r="B419">
        <f>'STATUS INVESTING'!Z445</f>
        <v>86398823.540000007</v>
      </c>
      <c r="C419">
        <f>'STATUS INVESTING'!B445</f>
        <v>28.45</v>
      </c>
      <c r="D419">
        <f>'STATUS INVESTING'!AB445</f>
        <v>1.54</v>
      </c>
      <c r="E419">
        <f>'STATUS INVESTING'!AA445</f>
        <v>6.34</v>
      </c>
      <c r="F419" s="3">
        <f>SQRT(22.5*D419*E419)</f>
        <v>14.821639585416992</v>
      </c>
      <c r="G419" s="7">
        <f>(F419-C419)/F419</f>
        <v>-0.91949074432979383</v>
      </c>
    </row>
    <row r="420" spans="1:7" x14ac:dyDescent="0.25">
      <c r="A420" t="str">
        <f>'STATUS INVESTING'!A47</f>
        <v>BBSE3</v>
      </c>
      <c r="B420">
        <f>'STATUS INVESTING'!Z47</f>
        <v>121190860.92</v>
      </c>
      <c r="C420">
        <f>'STATUS INVESTING'!B47</f>
        <v>24.19</v>
      </c>
      <c r="D420">
        <f>'STATUS INVESTING'!AB47</f>
        <v>1.97</v>
      </c>
      <c r="E420">
        <f>'STATUS INVESTING'!AA47</f>
        <v>3.58</v>
      </c>
      <c r="F420" s="3">
        <f>SQRT(22.5*D420*E420)</f>
        <v>12.596963919929278</v>
      </c>
      <c r="G420" s="4">
        <f>(F420-C420)/F420</f>
        <v>-0.92030398386151835</v>
      </c>
    </row>
    <row r="421" spans="1:7" x14ac:dyDescent="0.25">
      <c r="A421" t="str">
        <f>'STATUS INVESTING'!A205</f>
        <v>DTEX3</v>
      </c>
      <c r="B421">
        <f>'STATUS INVESTING'!Z205</f>
        <v>54901363.710000001</v>
      </c>
      <c r="C421">
        <f>'STATUS INVESTING'!B205</f>
        <v>22.64</v>
      </c>
      <c r="D421">
        <f>'STATUS INVESTING'!AB205</f>
        <v>0.83</v>
      </c>
      <c r="E421">
        <f>'STATUS INVESTING'!AA205</f>
        <v>7.26</v>
      </c>
      <c r="F421" s="3">
        <f>SQRT(22.5*D421*E421)</f>
        <v>11.643903984489052</v>
      </c>
      <c r="G421" s="4">
        <f>(F421-C421)/F421</f>
        <v>-0.94436505403676863</v>
      </c>
    </row>
    <row r="422" spans="1:7" hidden="1" x14ac:dyDescent="0.25">
      <c r="A422" t="str">
        <f>'STATUS INVESTING'!A569</f>
        <v>WHRL4</v>
      </c>
      <c r="B422">
        <f>'STATUS INVESTING'!Z569</f>
        <v>208530.83</v>
      </c>
      <c r="C422">
        <f>'STATUS INVESTING'!B569</f>
        <v>8.2100000000000009</v>
      </c>
      <c r="D422">
        <f>'STATUS INVESTING'!AB569</f>
        <v>0.54</v>
      </c>
      <c r="E422">
        <f>'STATUS INVESTING'!AA569</f>
        <v>1.46</v>
      </c>
      <c r="F422" s="3">
        <f>SQRT(22.5*D422*E422)</f>
        <v>4.2117692244471323</v>
      </c>
      <c r="G422" s="4">
        <f>(F422-C422)/F422</f>
        <v>-0.94929958468408382</v>
      </c>
    </row>
    <row r="423" spans="1:7" x14ac:dyDescent="0.25">
      <c r="A423" t="str">
        <f>'STATUS INVESTING'!A4</f>
        <v>ABEV3</v>
      </c>
      <c r="B423">
        <f>'STATUS INVESTING'!Z4</f>
        <v>468816088.95999998</v>
      </c>
      <c r="C423">
        <f>'STATUS INVESTING'!B4</f>
        <v>19.38</v>
      </c>
      <c r="D423">
        <f>'STATUS INVESTING'!AB4</f>
        <v>0.82</v>
      </c>
      <c r="E423">
        <f>'STATUS INVESTING'!AA4</f>
        <v>5.21</v>
      </c>
      <c r="F423" s="3">
        <f>SQRT(22.5*D423*E423)</f>
        <v>9.8043102766079375</v>
      </c>
      <c r="G423" s="4">
        <f>(F423-C423)/F423</f>
        <v>-0.9766816281037799</v>
      </c>
    </row>
    <row r="424" spans="1:7" hidden="1" x14ac:dyDescent="0.25">
      <c r="A424" t="str">
        <f>'STATUS INVESTING'!A424</f>
        <v>PINE3</v>
      </c>
      <c r="B424">
        <f>'STATUS INVESTING'!Z424</f>
        <v>0</v>
      </c>
      <c r="C424">
        <f>'STATUS INVESTING'!B424</f>
        <v>0</v>
      </c>
      <c r="D424">
        <f>'STATUS INVESTING'!AB424</f>
        <v>-0.41</v>
      </c>
      <c r="E424">
        <f>'STATUS INVESTING'!AA424</f>
        <v>5.0599999999999996</v>
      </c>
      <c r="F424" s="3" t="e">
        <f>SQRT(22.5*D424*E424)</f>
        <v>#NUM!</v>
      </c>
      <c r="G424" s="7" t="e">
        <f>(F424-C424)/F424</f>
        <v>#NUM!</v>
      </c>
    </row>
    <row r="425" spans="1:7" hidden="1" x14ac:dyDescent="0.25">
      <c r="A425" t="str">
        <f>'STATUS INVESTING'!A425</f>
        <v>PINE4</v>
      </c>
      <c r="B425">
        <f>'STATUS INVESTING'!Z425</f>
        <v>4884277.96</v>
      </c>
      <c r="C425">
        <f>'STATUS INVESTING'!B425</f>
        <v>3.08</v>
      </c>
      <c r="D425">
        <f>'STATUS INVESTING'!AB425</f>
        <v>-0.41</v>
      </c>
      <c r="E425">
        <f>'STATUS INVESTING'!AA425</f>
        <v>5.0599999999999996</v>
      </c>
      <c r="F425" s="3" t="e">
        <f>SQRT(22.5*D425*E425)</f>
        <v>#NUM!</v>
      </c>
      <c r="G425" s="4" t="e">
        <f>(F425-C425)/F425</f>
        <v>#NUM!</v>
      </c>
    </row>
    <row r="426" spans="1:7" hidden="1" x14ac:dyDescent="0.25">
      <c r="A426" t="str">
        <f>'STATUS INVESTING'!A426</f>
        <v>PLAS3</v>
      </c>
      <c r="B426">
        <f>'STATUS INVESTING'!Z426</f>
        <v>286305.71000000002</v>
      </c>
      <c r="C426">
        <f>'STATUS INVESTING'!B426</f>
        <v>15.41</v>
      </c>
      <c r="D426">
        <f>'STATUS INVESTING'!AB426</f>
        <v>-8.41</v>
      </c>
      <c r="E426">
        <f>'STATUS INVESTING'!AA426</f>
        <v>-16.37</v>
      </c>
      <c r="F426" s="3">
        <f>SQRT(22.5*D426*E426)</f>
        <v>55.656205853435608</v>
      </c>
      <c r="G426" s="4">
        <f>(F426-C426)/F426</f>
        <v>0.72312162204192454</v>
      </c>
    </row>
    <row r="427" spans="1:7" x14ac:dyDescent="0.25">
      <c r="A427" t="str">
        <f>'STATUS INVESTING'!A302</f>
        <v>IGTA3</v>
      </c>
      <c r="B427">
        <f>'STATUS INVESTING'!Z302</f>
        <v>91984708.790000007</v>
      </c>
      <c r="C427">
        <f>'STATUS INVESTING'!B302</f>
        <v>45.58</v>
      </c>
      <c r="D427">
        <f>'STATUS INVESTING'!AB302</f>
        <v>1.31</v>
      </c>
      <c r="E427">
        <f>'STATUS INVESTING'!AA302</f>
        <v>18.010000000000002</v>
      </c>
      <c r="F427" s="3">
        <f>SQRT(22.5*D427*E427)</f>
        <v>23.04006835927359</v>
      </c>
      <c r="G427" s="4">
        <f>(F427-C427)/F427</f>
        <v>-0.97829274155144264</v>
      </c>
    </row>
    <row r="428" spans="1:7" hidden="1" x14ac:dyDescent="0.25">
      <c r="A428" t="str">
        <f>'STATUS INVESTING'!A428</f>
        <v>PMAM3</v>
      </c>
      <c r="B428">
        <f>'STATUS INVESTING'!Z428</f>
        <v>14444195.25</v>
      </c>
      <c r="C428">
        <f>'STATUS INVESTING'!B428</f>
        <v>15.87</v>
      </c>
      <c r="D428">
        <f>'STATUS INVESTING'!AB428</f>
        <v>-19.850000000000001</v>
      </c>
      <c r="E428">
        <f>'STATUS INVESTING'!AA428</f>
        <v>-13.68</v>
      </c>
      <c r="F428" s="3">
        <f>SQRT(22.5*D428*E428)</f>
        <v>78.165401553372703</v>
      </c>
      <c r="G428" s="4">
        <f>(F428-C428)/F428</f>
        <v>0.79696899542998334</v>
      </c>
    </row>
    <row r="429" spans="1:7" hidden="1" x14ac:dyDescent="0.25">
      <c r="A429" t="str">
        <f>'STATUS INVESTING'!A252</f>
        <v>FESA3</v>
      </c>
      <c r="B429">
        <f>'STATUS INVESTING'!Z252</f>
        <v>51135.65</v>
      </c>
      <c r="C429">
        <f>'STATUS INVESTING'!B252</f>
        <v>52.11</v>
      </c>
      <c r="D429">
        <f>'STATUS INVESTING'!AB252</f>
        <v>1.47</v>
      </c>
      <c r="E429">
        <f>'STATUS INVESTING'!AA252</f>
        <v>20.54</v>
      </c>
      <c r="F429" s="3">
        <f>SQRT(22.5*D429*E429)</f>
        <v>26.064544883807198</v>
      </c>
      <c r="G429" s="4">
        <f>(F429-C429)/F429</f>
        <v>-0.99926759635744666</v>
      </c>
    </row>
    <row r="430" spans="1:7" hidden="1" x14ac:dyDescent="0.25">
      <c r="A430" t="str">
        <f>'STATUS INVESTING'!A105</f>
        <v>BSLI4</v>
      </c>
      <c r="B430">
        <f>'STATUS INVESTING'!Z105</f>
        <v>123715.61</v>
      </c>
      <c r="C430">
        <f>'STATUS INVESTING'!B105</f>
        <v>25.55</v>
      </c>
      <c r="D430">
        <f>'STATUS INVESTING'!AB105</f>
        <v>1.27</v>
      </c>
      <c r="E430">
        <f>'STATUS INVESTING'!AA105</f>
        <v>5.69</v>
      </c>
      <c r="F430" s="3">
        <f>SQRT(22.5*D430*E430)</f>
        <v>12.751147007230371</v>
      </c>
      <c r="G430" s="4">
        <f>(F430-C430)/F430</f>
        <v>-1.0037413093514025</v>
      </c>
    </row>
    <row r="431" spans="1:7" x14ac:dyDescent="0.25">
      <c r="A431" t="str">
        <f>'STATUS INVESTING'!A401</f>
        <v>ODPV3</v>
      </c>
      <c r="B431">
        <f>'STATUS INVESTING'!Z401</f>
        <v>11982523.17</v>
      </c>
      <c r="C431">
        <f>'STATUS INVESTING'!B401</f>
        <v>12.87</v>
      </c>
      <c r="D431">
        <f>'STATUS INVESTING'!AB401</f>
        <v>0.74</v>
      </c>
      <c r="E431">
        <f>'STATUS INVESTING'!AA401</f>
        <v>2.44</v>
      </c>
      <c r="F431" s="3">
        <f>SQRT(22.5*D431*E431)</f>
        <v>6.3738528379622945</v>
      </c>
      <c r="G431" s="4">
        <f>(F431-C431)/F431</f>
        <v>-1.0191868760048919</v>
      </c>
    </row>
    <row r="432" spans="1:7" x14ac:dyDescent="0.25">
      <c r="A432" t="str">
        <f>'STATUS INVESTING'!A330</f>
        <v>LCAM3</v>
      </c>
      <c r="B432">
        <f>'STATUS INVESTING'!Z330</f>
        <v>69985686.670000002</v>
      </c>
      <c r="C432">
        <f>'STATUS INVESTING'!B330</f>
        <v>28.82</v>
      </c>
      <c r="D432">
        <f>'STATUS INVESTING'!AB330</f>
        <v>1.03</v>
      </c>
      <c r="E432">
        <f>'STATUS INVESTING'!AA330</f>
        <v>8.65</v>
      </c>
      <c r="F432" s="3">
        <f>SQRT(22.5*D432*E432)</f>
        <v>14.158522168644579</v>
      </c>
      <c r="G432" s="4">
        <f>(F432-C432)/F432</f>
        <v>-1.0355231751393297</v>
      </c>
    </row>
    <row r="433" spans="1:7" x14ac:dyDescent="0.25">
      <c r="A433" t="str">
        <f>'STATUS INVESTING'!A17</f>
        <v>ALSO3</v>
      </c>
      <c r="B433">
        <f>'STATUS INVESTING'!Z17</f>
        <v>48073884.789999999</v>
      </c>
      <c r="C433">
        <f>'STATUS INVESTING'!B17</f>
        <v>31.64</v>
      </c>
      <c r="D433">
        <f>'STATUS INVESTING'!AB17</f>
        <v>0.4</v>
      </c>
      <c r="E433">
        <f>'STATUS INVESTING'!AA17</f>
        <v>24.8</v>
      </c>
      <c r="F433" s="3">
        <f>SQRT(22.5*D433*E433)</f>
        <v>14.93987951758648</v>
      </c>
      <c r="G433" s="4">
        <f>(F433-C433)/F433</f>
        <v>-1.1178216305395885</v>
      </c>
    </row>
    <row r="434" spans="1:7" x14ac:dyDescent="0.25">
      <c r="A434" t="str">
        <f>'STATUS INVESTING'!A36</f>
        <v>B3SA3</v>
      </c>
      <c r="B434">
        <f>'STATUS INVESTING'!Z36</f>
        <v>727026810</v>
      </c>
      <c r="C434">
        <f>'STATUS INVESTING'!B36</f>
        <v>17.239999999999998</v>
      </c>
      <c r="D434">
        <f>'STATUS INVESTING'!AB36</f>
        <v>0.72</v>
      </c>
      <c r="E434">
        <f>'STATUS INVESTING'!AA36</f>
        <v>3.97</v>
      </c>
      <c r="F434" s="3">
        <f>SQRT(22.5*D434*E434)</f>
        <v>8.0196009875803682</v>
      </c>
      <c r="G434" s="4">
        <f>(F434-C434)/F434</f>
        <v>-1.1497328890425957</v>
      </c>
    </row>
    <row r="435" spans="1:7" hidden="1" x14ac:dyDescent="0.25">
      <c r="A435" t="str">
        <f>'STATUS INVESTING'!A435</f>
        <v>PPAR3</v>
      </c>
      <c r="B435">
        <f>'STATUS INVESTING'!Z435</f>
        <v>0</v>
      </c>
      <c r="C435">
        <f>'STATUS INVESTING'!B435</f>
        <v>14.6</v>
      </c>
      <c r="D435">
        <f>'STATUS INVESTING'!AB435</f>
        <v>-0.77</v>
      </c>
      <c r="E435">
        <f>'STATUS INVESTING'!AA435</f>
        <v>813.95</v>
      </c>
      <c r="F435" s="3" t="e">
        <f>SQRT(22.5*D435*E435)</f>
        <v>#NUM!</v>
      </c>
      <c r="G435" s="7" t="e">
        <f>(F435-C435)/F435</f>
        <v>#NUM!</v>
      </c>
    </row>
    <row r="436" spans="1:7" hidden="1" x14ac:dyDescent="0.25">
      <c r="A436" t="str">
        <f>'STATUS INVESTING'!A436</f>
        <v>PPLA11</v>
      </c>
      <c r="B436">
        <f>'STATUS INVESTING'!Z436</f>
        <v>45803.83</v>
      </c>
      <c r="C436">
        <f>'STATUS INVESTING'!B436</f>
        <v>9.1</v>
      </c>
      <c r="D436">
        <f>'STATUS INVESTING'!AB436</f>
        <v>-0.05</v>
      </c>
      <c r="E436">
        <f>'STATUS INVESTING'!AA436</f>
        <v>0</v>
      </c>
      <c r="F436" s="3">
        <f>SQRT(22.5*D436*E436)</f>
        <v>0</v>
      </c>
      <c r="G436" s="4" t="e">
        <f>(F436-C436)/F436</f>
        <v>#DIV/0!</v>
      </c>
    </row>
    <row r="437" spans="1:7" hidden="1" x14ac:dyDescent="0.25">
      <c r="A437" t="str">
        <f>'STATUS INVESTING'!A8</f>
        <v>AFLT3</v>
      </c>
      <c r="B437">
        <f>'STATUS INVESTING'!Z8</f>
        <v>13474.91</v>
      </c>
      <c r="C437">
        <f>'STATUS INVESTING'!B8</f>
        <v>9.8800000000000008</v>
      </c>
      <c r="D437">
        <f>'STATUS INVESTING'!AB8</f>
        <v>0.3</v>
      </c>
      <c r="E437">
        <f>'STATUS INVESTING'!AA8</f>
        <v>3.07</v>
      </c>
      <c r="F437" s="3">
        <f>SQRT(22.5*D437*E437)</f>
        <v>4.5521972716480557</v>
      </c>
      <c r="G437" s="4">
        <f>(F437-C437)/F437</f>
        <v>-1.1703804581436983</v>
      </c>
    </row>
    <row r="438" spans="1:7" hidden="1" x14ac:dyDescent="0.25">
      <c r="A438" t="str">
        <f>'STATUS INVESTING'!A438</f>
        <v>PRNR3</v>
      </c>
      <c r="B438">
        <f>'STATUS INVESTING'!Z438</f>
        <v>2600356.67</v>
      </c>
      <c r="C438">
        <f>'STATUS INVESTING'!B438</f>
        <v>8.81</v>
      </c>
      <c r="D438">
        <f>'STATUS INVESTING'!AB438</f>
        <v>-0.18</v>
      </c>
      <c r="E438">
        <f>'STATUS INVESTING'!AA438</f>
        <v>5.79</v>
      </c>
      <c r="F438" s="3" t="e">
        <f>SQRT(22.5*D438*E438)</f>
        <v>#NUM!</v>
      </c>
      <c r="G438" s="4" t="e">
        <f>(F438-C438)/F438</f>
        <v>#NUM!</v>
      </c>
    </row>
    <row r="439" spans="1:7" hidden="1" x14ac:dyDescent="0.25">
      <c r="A439" t="str">
        <f>'STATUS INVESTING'!A40</f>
        <v>BAUH4</v>
      </c>
      <c r="B439">
        <f>'STATUS INVESTING'!Z40</f>
        <v>51185.77</v>
      </c>
      <c r="C439">
        <f>'STATUS INVESTING'!B40</f>
        <v>89.99</v>
      </c>
      <c r="D439">
        <f>'STATUS INVESTING'!AB40</f>
        <v>4.12</v>
      </c>
      <c r="E439">
        <f>'STATUS INVESTING'!AA40</f>
        <v>18.02</v>
      </c>
      <c r="F439" s="3">
        <f>SQRT(22.5*D439*E439)</f>
        <v>40.871187895631316</v>
      </c>
      <c r="G439" s="4">
        <f>(F439-C439)/F439</f>
        <v>-1.2017955590084266</v>
      </c>
    </row>
    <row r="440" spans="1:7" x14ac:dyDescent="0.25">
      <c r="A440" t="str">
        <f>'STATUS INVESTING'!A564</f>
        <v>VULC3</v>
      </c>
      <c r="B440">
        <f>'STATUS INVESTING'!Z564</f>
        <v>6585278.79</v>
      </c>
      <c r="C440">
        <f>'STATUS INVESTING'!B564</f>
        <v>9</v>
      </c>
      <c r="D440">
        <f>'STATUS INVESTING'!AB564</f>
        <v>0.15</v>
      </c>
      <c r="E440">
        <f>'STATUS INVESTING'!AA564</f>
        <v>4.6500000000000004</v>
      </c>
      <c r="F440" s="3">
        <f>SQRT(22.5*D440*E440)</f>
        <v>3.9615337938732771</v>
      </c>
      <c r="G440" s="4">
        <f>(F440-C440)/F440</f>
        <v>-1.271847336988259</v>
      </c>
    </row>
    <row r="441" spans="1:7" hidden="1" x14ac:dyDescent="0.25">
      <c r="A441" t="str">
        <f>'STATUS INVESTING'!A441</f>
        <v>PTCA11</v>
      </c>
      <c r="B441">
        <f>'STATUS INVESTING'!Z441</f>
        <v>0</v>
      </c>
      <c r="C441">
        <f>'STATUS INVESTING'!B441</f>
        <v>0</v>
      </c>
      <c r="D441">
        <f>'STATUS INVESTING'!AB441</f>
        <v>1.37</v>
      </c>
      <c r="E441">
        <f>'STATUS INVESTING'!AA441</f>
        <v>13.54</v>
      </c>
      <c r="F441" s="3">
        <f>SQRT(22.5*D441*E441)</f>
        <v>20.429647574052765</v>
      </c>
      <c r="G441" s="7">
        <f>(F441-C441)/F441</f>
        <v>1</v>
      </c>
    </row>
    <row r="442" spans="1:7" hidden="1" x14ac:dyDescent="0.25">
      <c r="A442" t="str">
        <f>'STATUS INVESTING'!A442</f>
        <v>PTCA3</v>
      </c>
      <c r="B442">
        <f>'STATUS INVESTING'!Z442</f>
        <v>0</v>
      </c>
      <c r="C442">
        <f>'STATUS INVESTING'!B442</f>
        <v>0</v>
      </c>
      <c r="D442">
        <f>'STATUS INVESTING'!AB442</f>
        <v>1.37</v>
      </c>
      <c r="E442">
        <f>'STATUS INVESTING'!AA442</f>
        <v>13.54</v>
      </c>
      <c r="F442" s="3">
        <f>SQRT(22.5*D442*E442)</f>
        <v>20.429647574052765</v>
      </c>
      <c r="G442" s="4">
        <f>(F442-C442)/F442</f>
        <v>1</v>
      </c>
    </row>
    <row r="443" spans="1:7" hidden="1" x14ac:dyDescent="0.25">
      <c r="A443" t="str">
        <f>'STATUS INVESTING'!A110</f>
        <v>CALI4</v>
      </c>
      <c r="B443">
        <f>'STATUS INVESTING'!Z110</f>
        <v>9554</v>
      </c>
      <c r="C443">
        <f>'STATUS INVESTING'!B110</f>
        <v>50</v>
      </c>
      <c r="D443">
        <f>'STATUS INVESTING'!AB110</f>
        <v>2.1</v>
      </c>
      <c r="E443">
        <f>'STATUS INVESTING'!AA110</f>
        <v>9.6300000000000008</v>
      </c>
      <c r="F443" s="3">
        <f>SQRT(22.5*D443*E443)</f>
        <v>21.331139210084398</v>
      </c>
      <c r="G443" s="4">
        <f>(F443-C443)/F443</f>
        <v>-1.3439910783743918</v>
      </c>
    </row>
    <row r="444" spans="1:7" x14ac:dyDescent="0.25">
      <c r="A444" t="str">
        <f>'STATUS INVESTING'!A313</f>
        <v>JALL3</v>
      </c>
      <c r="B444">
        <f>'STATUS INVESTING'!Z313</f>
        <v>6798776.8300000001</v>
      </c>
      <c r="C444">
        <f>'STATUS INVESTING'!B313</f>
        <v>8.93</v>
      </c>
      <c r="D444">
        <f>'STATUS INVESTING'!AB313</f>
        <v>0.34</v>
      </c>
      <c r="E444">
        <f>'STATUS INVESTING'!AA313</f>
        <v>1.89</v>
      </c>
      <c r="F444" s="3">
        <f>SQRT(22.5*D444*E444)</f>
        <v>3.8024334313699697</v>
      </c>
      <c r="G444" s="7">
        <f>(F444-C444)/F444</f>
        <v>-1.3484960778873205</v>
      </c>
    </row>
    <row r="445" spans="1:7" x14ac:dyDescent="0.25">
      <c r="A445" t="str">
        <f>'STATUS INVESTING'!A306</f>
        <v>INTB3</v>
      </c>
      <c r="B445">
        <f>'STATUS INVESTING'!Z306</f>
        <v>56665326.670000002</v>
      </c>
      <c r="C445">
        <f>'STATUS INVESTING'!B306</f>
        <v>29.87</v>
      </c>
      <c r="D445">
        <f>'STATUS INVESTING'!AB306</f>
        <v>1.35</v>
      </c>
      <c r="E445">
        <f>'STATUS INVESTING'!AA306</f>
        <v>5.28</v>
      </c>
      <c r="F445" s="3">
        <f>SQRT(22.5*D445*E445)</f>
        <v>12.664122551523262</v>
      </c>
      <c r="G445" s="7">
        <f>(F445-C445)/F445</f>
        <v>-1.3586316287192901</v>
      </c>
    </row>
    <row r="446" spans="1:7" hidden="1" x14ac:dyDescent="0.25">
      <c r="A446" t="str">
        <f>'STATUS INVESTING'!A446</f>
        <v>QUSW3</v>
      </c>
      <c r="B446">
        <f>'STATUS INVESTING'!Z446</f>
        <v>0</v>
      </c>
      <c r="C446">
        <f>'STATUS INVESTING'!B446</f>
        <v>0</v>
      </c>
      <c r="D446">
        <f>'STATUS INVESTING'!AB446</f>
        <v>12.85</v>
      </c>
      <c r="E446">
        <f>'STATUS INVESTING'!AA446</f>
        <v>61.97</v>
      </c>
      <c r="F446" s="3">
        <f>SQRT(22.5*D446*E446)</f>
        <v>133.85468333233618</v>
      </c>
      <c r="G446" s="7">
        <f>(F446-C446)/F446</f>
        <v>1</v>
      </c>
    </row>
    <row r="447" spans="1:7" hidden="1" x14ac:dyDescent="0.25">
      <c r="A447" t="str">
        <f>'STATUS INVESTING'!A447</f>
        <v>QVQP3B</v>
      </c>
      <c r="B447">
        <f>'STATUS INVESTING'!Z447</f>
        <v>0</v>
      </c>
      <c r="C447">
        <f>'STATUS INVESTING'!B447</f>
        <v>0</v>
      </c>
      <c r="D447">
        <f>'STATUS INVESTING'!AB447</f>
        <v>0</v>
      </c>
      <c r="E447">
        <f>'STATUS INVESTING'!AA447</f>
        <v>0</v>
      </c>
      <c r="F447" s="3">
        <f>SQRT(22.5*D447*E447)</f>
        <v>0</v>
      </c>
      <c r="G447" s="4" t="e">
        <f>(F447-C447)/F447</f>
        <v>#DIV/0!</v>
      </c>
    </row>
    <row r="448" spans="1:7" x14ac:dyDescent="0.25">
      <c r="A448" t="str">
        <f>'STATUS INVESTING'!A340</f>
        <v>LOGN3</v>
      </c>
      <c r="B448">
        <f>'STATUS INVESTING'!Z340</f>
        <v>15650783.380000001</v>
      </c>
      <c r="C448">
        <f>'STATUS INVESTING'!B340</f>
        <v>19.920000000000002</v>
      </c>
      <c r="D448">
        <f>'STATUS INVESTING'!AB340</f>
        <v>1</v>
      </c>
      <c r="E448">
        <f>'STATUS INVESTING'!AA340</f>
        <v>3.11</v>
      </c>
      <c r="F448" s="3">
        <f>SQRT(22.5*D448*E448)</f>
        <v>8.3651060961592112</v>
      </c>
      <c r="G448" s="4">
        <f>(F448-C448)/F448</f>
        <v>-1.3813206636011648</v>
      </c>
    </row>
    <row r="449" spans="1:7" x14ac:dyDescent="0.25">
      <c r="A449" t="str">
        <f>'STATUS INVESTING'!A490</f>
        <v>SIMH3</v>
      </c>
      <c r="B449">
        <f>'STATUS INVESTING'!Z490</f>
        <v>28011073.710000001</v>
      </c>
      <c r="C449">
        <f>'STATUS INVESTING'!B490</f>
        <v>53</v>
      </c>
      <c r="D449">
        <f>'STATUS INVESTING'!AB490</f>
        <v>1.96</v>
      </c>
      <c r="E449">
        <f>'STATUS INVESTING'!AA490</f>
        <v>11.05</v>
      </c>
      <c r="F449" s="3">
        <f>SQRT(22.5*D449*E449)</f>
        <v>22.074985843710071</v>
      </c>
      <c r="G449" s="4">
        <f>(F449-C449)/F449</f>
        <v>-1.4009075419226844</v>
      </c>
    </row>
    <row r="450" spans="1:7" hidden="1" x14ac:dyDescent="0.25">
      <c r="A450" t="str">
        <f>'STATUS INVESTING'!A356</f>
        <v>MERC3</v>
      </c>
      <c r="B450">
        <f>'STATUS INVESTING'!Z356</f>
        <v>85454.18</v>
      </c>
      <c r="C450">
        <f>'STATUS INVESTING'!B356</f>
        <v>29.35</v>
      </c>
      <c r="D450">
        <f>'STATUS INVESTING'!AB356</f>
        <v>0.48</v>
      </c>
      <c r="E450">
        <f>'STATUS INVESTING'!AA356</f>
        <v>13.82</v>
      </c>
      <c r="F450" s="3">
        <f>SQRT(22.5*D450*E450)</f>
        <v>12.21703728405541</v>
      </c>
      <c r="G450" s="4">
        <f>(F450-C450)/F450</f>
        <v>-1.402382780504813</v>
      </c>
    </row>
    <row r="451" spans="1:7" x14ac:dyDescent="0.25">
      <c r="A451" t="str">
        <f>'STATUS INVESTING'!A74</f>
        <v>BPAC11</v>
      </c>
      <c r="B451">
        <f>'STATUS INVESTING'!Z74</f>
        <v>515631925.92000002</v>
      </c>
      <c r="C451">
        <f>'STATUS INVESTING'!B74</f>
        <v>122.25</v>
      </c>
      <c r="D451">
        <f>'STATUS INVESTING'!AB74</f>
        <v>3.52</v>
      </c>
      <c r="E451">
        <f>'STATUS INVESTING'!AA74</f>
        <v>32.630000000000003</v>
      </c>
      <c r="F451" s="3">
        <f>SQRT(22.5*D451*E451)</f>
        <v>50.835971516240349</v>
      </c>
      <c r="G451" s="4">
        <f>(F451-C451)/F451</f>
        <v>-1.4047932271923891</v>
      </c>
    </row>
    <row r="452" spans="1:7" x14ac:dyDescent="0.25">
      <c r="A452" t="str">
        <f>'STATUS INVESTING'!A258</f>
        <v>FLRY3</v>
      </c>
      <c r="B452">
        <f>'STATUS INVESTING'!Z258</f>
        <v>48845930.210000001</v>
      </c>
      <c r="C452">
        <f>'STATUS INVESTING'!B258</f>
        <v>26.85</v>
      </c>
      <c r="D452">
        <f>'STATUS INVESTING'!AB258</f>
        <v>1</v>
      </c>
      <c r="E452">
        <f>'STATUS INVESTING'!AA258</f>
        <v>5.33</v>
      </c>
      <c r="F452" s="3">
        <f>SQRT(22.5*D452*E452)</f>
        <v>10.951027349066388</v>
      </c>
      <c r="G452" s="7">
        <f>(F452-C452)/F452</f>
        <v>-1.4518247598284972</v>
      </c>
    </row>
    <row r="453" spans="1:7" x14ac:dyDescent="0.25">
      <c r="A453" t="str">
        <f>'STATUS INVESTING'!A449</f>
        <v>RAIL3</v>
      </c>
      <c r="B453">
        <f>'STATUS INVESTING'!Z449</f>
        <v>161813179.71000001</v>
      </c>
      <c r="C453">
        <f>'STATUS INVESTING'!B449</f>
        <v>21.29</v>
      </c>
      <c r="D453">
        <f>'STATUS INVESTING'!AB449</f>
        <v>0.4</v>
      </c>
      <c r="E453">
        <f>'STATUS INVESTING'!AA449</f>
        <v>8.16</v>
      </c>
      <c r="F453" s="3">
        <f>SQRT(22.5*D453*E453)</f>
        <v>8.5697141142514202</v>
      </c>
      <c r="G453" s="4">
        <f>(F453-C453)/F453</f>
        <v>-1.4843302490796939</v>
      </c>
    </row>
    <row r="454" spans="1:7" hidden="1" x14ac:dyDescent="0.25">
      <c r="A454" t="str">
        <f>'STATUS INVESTING'!A454</f>
        <v>RCSL3</v>
      </c>
      <c r="B454">
        <f>'STATUS INVESTING'!Z454</f>
        <v>14495319.75</v>
      </c>
      <c r="C454">
        <f>'STATUS INVESTING'!B454</f>
        <v>7.35</v>
      </c>
      <c r="D454">
        <f>'STATUS INVESTING'!AB454</f>
        <v>0</v>
      </c>
      <c r="E454">
        <f>'STATUS INVESTING'!AA454</f>
        <v>-0.78</v>
      </c>
      <c r="F454" s="3">
        <f>SQRT(22.5*D454*E454)</f>
        <v>0</v>
      </c>
      <c r="G454" s="7" t="e">
        <f>(F454-C454)/F454</f>
        <v>#DIV/0!</v>
      </c>
    </row>
    <row r="455" spans="1:7" hidden="1" x14ac:dyDescent="0.25">
      <c r="A455" t="str">
        <f>'STATUS INVESTING'!A455</f>
        <v>RCSL4</v>
      </c>
      <c r="B455">
        <f>'STATUS INVESTING'!Z455</f>
        <v>6503829.96</v>
      </c>
      <c r="C455">
        <f>'STATUS INVESTING'!B455</f>
        <v>1.81</v>
      </c>
      <c r="D455">
        <f>'STATUS INVESTING'!AB455</f>
        <v>0</v>
      </c>
      <c r="E455">
        <f>'STATUS INVESTING'!AA455</f>
        <v>-0.78</v>
      </c>
      <c r="F455" s="3">
        <f>SQRT(22.5*D455*E455)</f>
        <v>0</v>
      </c>
      <c r="G455" s="4" t="e">
        <f>(F455-C455)/F455</f>
        <v>#DIV/0!</v>
      </c>
    </row>
    <row r="456" spans="1:7" hidden="1" x14ac:dyDescent="0.25">
      <c r="A456" t="str">
        <f>'STATUS INVESTING'!A30</f>
        <v>ATOM3</v>
      </c>
      <c r="B456">
        <f>'STATUS INVESTING'!Z30</f>
        <v>933463.08</v>
      </c>
      <c r="C456">
        <f>'STATUS INVESTING'!B30</f>
        <v>8.1199999999999992</v>
      </c>
      <c r="D456">
        <f>'STATUS INVESTING'!AB30</f>
        <v>0.62</v>
      </c>
      <c r="E456">
        <f>'STATUS INVESTING'!AA30</f>
        <v>0.74</v>
      </c>
      <c r="F456" s="3">
        <f>SQRT(22.5*D456*E456)</f>
        <v>3.2129425765176691</v>
      </c>
      <c r="G456" s="4">
        <f>(F456-C456)/F456</f>
        <v>-1.5272782835729415</v>
      </c>
    </row>
    <row r="457" spans="1:7" x14ac:dyDescent="0.25">
      <c r="A457" t="str">
        <f>'STATUS INVESTING'!A423</f>
        <v>PGMN3</v>
      </c>
      <c r="B457">
        <f>'STATUS INVESTING'!Z423</f>
        <v>11953282.880000001</v>
      </c>
      <c r="C457">
        <f>'STATUS INVESTING'!B423</f>
        <v>11.88</v>
      </c>
      <c r="D457">
        <f>'STATUS INVESTING'!AB423</f>
        <v>0.22</v>
      </c>
      <c r="E457">
        <f>'STATUS INVESTING'!AA423</f>
        <v>4.45</v>
      </c>
      <c r="F457" s="3">
        <f>SQRT(22.5*D457*E457)</f>
        <v>4.6933463541486047</v>
      </c>
      <c r="G457" s="7">
        <f>(F457-C457)/F457</f>
        <v>-1.5312429775183487</v>
      </c>
    </row>
    <row r="458" spans="1:7" hidden="1" x14ac:dyDescent="0.25">
      <c r="A458" t="str">
        <f>'STATUS INVESTING'!A458</f>
        <v>RECV3</v>
      </c>
      <c r="B458">
        <f>'STATUS INVESTING'!Z458</f>
        <v>20934427.359999999</v>
      </c>
      <c r="C458">
        <f>'STATUS INVESTING'!B458</f>
        <v>16.79</v>
      </c>
      <c r="D458">
        <f>'STATUS INVESTING'!AB458</f>
        <v>0</v>
      </c>
      <c r="E458">
        <f>'STATUS INVESTING'!AA458</f>
        <v>3.25</v>
      </c>
      <c r="F458" s="3">
        <f>SQRT(22.5*D458*E458)</f>
        <v>0</v>
      </c>
      <c r="G458" s="4" t="e">
        <f>(F458-C458)/F458</f>
        <v>#DIV/0!</v>
      </c>
    </row>
    <row r="459" spans="1:7" hidden="1" x14ac:dyDescent="0.25">
      <c r="A459" t="str">
        <f>'STATUS INVESTING'!A336</f>
        <v>LIPR3</v>
      </c>
      <c r="B459">
        <f>'STATUS INVESTING'!Z336</f>
        <v>99074</v>
      </c>
      <c r="C459">
        <f>'STATUS INVESTING'!B336</f>
        <v>72</v>
      </c>
      <c r="D459">
        <f>'STATUS INVESTING'!AB336</f>
        <v>2</v>
      </c>
      <c r="E459">
        <f>'STATUS INVESTING'!AA336</f>
        <v>17.829999999999998</v>
      </c>
      <c r="F459" s="3">
        <f>SQRT(22.5*D459*E459)</f>
        <v>28.325783307792211</v>
      </c>
      <c r="G459" s="4">
        <f>(F459-C459)/F459</f>
        <v>-1.5418538021574621</v>
      </c>
    </row>
    <row r="460" spans="1:7" x14ac:dyDescent="0.25">
      <c r="A460" t="str">
        <f>'STATUS INVESTING'!A194</f>
        <v>CXSE3</v>
      </c>
      <c r="B460">
        <f>'STATUS INVESTING'!Z194</f>
        <v>63652398.5</v>
      </c>
      <c r="C460">
        <f>'STATUS INVESTING'!B194</f>
        <v>11.7</v>
      </c>
      <c r="D460">
        <f>'STATUS INVESTING'!AB194</f>
        <v>0.28000000000000003</v>
      </c>
      <c r="E460">
        <f>'STATUS INVESTING'!AA194</f>
        <v>3.35</v>
      </c>
      <c r="F460" s="3">
        <f>SQRT(22.5*D460*E460)</f>
        <v>4.5940178493340671</v>
      </c>
      <c r="G460" s="4">
        <f>(F460-C460)/F460</f>
        <v>-1.5467902789485224</v>
      </c>
    </row>
    <row r="461" spans="1:7" x14ac:dyDescent="0.25">
      <c r="A461" t="str">
        <f>'STATUS INVESTING'!A122</f>
        <v>CCRO3</v>
      </c>
      <c r="B461">
        <f>'STATUS INVESTING'!Z122</f>
        <v>185347902.41999999</v>
      </c>
      <c r="C461">
        <f>'STATUS INVESTING'!B122</f>
        <v>13.69</v>
      </c>
      <c r="D461">
        <f>'STATUS INVESTING'!AB122</f>
        <v>0.28999999999999998</v>
      </c>
      <c r="E461">
        <f>'STATUS INVESTING'!AA122</f>
        <v>4.25</v>
      </c>
      <c r="F461" s="3">
        <f>SQRT(22.5*D461*E461)</f>
        <v>5.2660469044625877</v>
      </c>
      <c r="G461" s="4">
        <f>(F461-C461)/F461</f>
        <v>-1.5996730086848885</v>
      </c>
    </row>
    <row r="462" spans="1:7" hidden="1" x14ac:dyDescent="0.25">
      <c r="A462" t="str">
        <f>'STATUS INVESTING'!A462</f>
        <v>RNEW11</v>
      </c>
      <c r="B462">
        <f>'STATUS INVESTING'!Z462</f>
        <v>100496.29</v>
      </c>
      <c r="C462">
        <f>'STATUS INVESTING'!B462</f>
        <v>13.24</v>
      </c>
      <c r="D462">
        <f>'STATUS INVESTING'!AB462</f>
        <v>1.37</v>
      </c>
      <c r="E462">
        <f>'STATUS INVESTING'!AA462</f>
        <v>-33.770000000000003</v>
      </c>
      <c r="F462" s="3" t="e">
        <f>SQRT(22.5*D462*E462)</f>
        <v>#NUM!</v>
      </c>
      <c r="G462" s="7" t="e">
        <f>(F462-C462)/F462</f>
        <v>#NUM!</v>
      </c>
    </row>
    <row r="463" spans="1:7" hidden="1" x14ac:dyDescent="0.25">
      <c r="A463" t="str">
        <f>'STATUS INVESTING'!A463</f>
        <v>RNEW3</v>
      </c>
      <c r="B463">
        <f>'STATUS INVESTING'!Z463</f>
        <v>99262</v>
      </c>
      <c r="C463">
        <f>'STATUS INVESTING'!B463</f>
        <v>4.8600000000000003</v>
      </c>
      <c r="D463">
        <f>'STATUS INVESTING'!AB463</f>
        <v>0.46</v>
      </c>
      <c r="E463">
        <f>'STATUS INVESTING'!AA463</f>
        <v>-11.26</v>
      </c>
      <c r="F463" s="3" t="e">
        <f>SQRT(22.5*D463*E463)</f>
        <v>#NUM!</v>
      </c>
      <c r="G463" s="7" t="e">
        <f>(F463-C463)/F463</f>
        <v>#NUM!</v>
      </c>
    </row>
    <row r="464" spans="1:7" hidden="1" x14ac:dyDescent="0.25">
      <c r="A464" t="str">
        <f>'STATUS INVESTING'!A464</f>
        <v>RNEW4</v>
      </c>
      <c r="B464">
        <f>'STATUS INVESTING'!Z464</f>
        <v>160000.95999999999</v>
      </c>
      <c r="C464">
        <f>'STATUS INVESTING'!B464</f>
        <v>4.21</v>
      </c>
      <c r="D464">
        <f>'STATUS INVESTING'!AB464</f>
        <v>0.46</v>
      </c>
      <c r="E464">
        <f>'STATUS INVESTING'!AA464</f>
        <v>-11.26</v>
      </c>
      <c r="F464" s="3" t="e">
        <f>SQRT(22.5*D464*E464)</f>
        <v>#NUM!</v>
      </c>
      <c r="G464" s="4" t="e">
        <f>(F464-C464)/F464</f>
        <v>#NUM!</v>
      </c>
    </row>
    <row r="465" spans="1:7" x14ac:dyDescent="0.25">
      <c r="A465" t="str">
        <f>'STATUS INVESTING'!A177</f>
        <v>CSAN3</v>
      </c>
      <c r="B465">
        <f>'STATUS INVESTING'!Z177</f>
        <v>155043821.5</v>
      </c>
      <c r="C465">
        <f>'STATUS INVESTING'!B177</f>
        <v>24.6</v>
      </c>
      <c r="D465">
        <f>'STATUS INVESTING'!AB177</f>
        <v>0.74</v>
      </c>
      <c r="E465">
        <f>'STATUS INVESTING'!AA177</f>
        <v>5.37</v>
      </c>
      <c r="F465" s="3">
        <f>SQRT(22.5*D465*E465)</f>
        <v>9.4557125590830005</v>
      </c>
      <c r="G465" s="4">
        <f>(F465-C465)/F465</f>
        <v>-1.6016019254275713</v>
      </c>
    </row>
    <row r="466" spans="1:7" hidden="1" x14ac:dyDescent="0.25">
      <c r="A466" t="str">
        <f>'STATUS INVESTING'!A430</f>
        <v>PNVL4</v>
      </c>
      <c r="B466">
        <f>'STATUS INVESTING'!Z430</f>
        <v>339937.67</v>
      </c>
      <c r="C466">
        <f>'STATUS INVESTING'!B430</f>
        <v>21</v>
      </c>
      <c r="D466">
        <f>'STATUS INVESTING'!AB430</f>
        <v>0.41</v>
      </c>
      <c r="E466">
        <f>'STATUS INVESTING'!AA430</f>
        <v>6.71</v>
      </c>
      <c r="F466" s="3">
        <f>SQRT(22.5*D466*E466)</f>
        <v>7.8676394172585207</v>
      </c>
      <c r="G466" s="4">
        <f>(F466-C466)/F466</f>
        <v>-1.669161470966021</v>
      </c>
    </row>
    <row r="467" spans="1:7" hidden="1" x14ac:dyDescent="0.25">
      <c r="A467" t="str">
        <f>'STATUS INVESTING'!A346</f>
        <v>LUXM4</v>
      </c>
      <c r="B467">
        <f>'STATUS INVESTING'!Z346</f>
        <v>46824.42</v>
      </c>
      <c r="C467">
        <f>'STATUS INVESTING'!B346</f>
        <v>72.86</v>
      </c>
      <c r="D467">
        <f>'STATUS INVESTING'!AB346</f>
        <v>1.78</v>
      </c>
      <c r="E467">
        <f>'STATUS INVESTING'!AA346</f>
        <v>18.34</v>
      </c>
      <c r="F467" s="3">
        <f>SQRT(22.5*D467*E467)</f>
        <v>27.101974097840177</v>
      </c>
      <c r="G467" s="4">
        <f>(F467-C467)/F467</f>
        <v>-1.6883650518213134</v>
      </c>
    </row>
    <row r="468" spans="1:7" x14ac:dyDescent="0.25">
      <c r="A468" t="str">
        <f>'STATUS INVESTING'!A22</f>
        <v>AMBP3</v>
      </c>
      <c r="B468">
        <f>'STATUS INVESTING'!Z22</f>
        <v>15802594.42</v>
      </c>
      <c r="C468">
        <f>'STATUS INVESTING'!B22</f>
        <v>32.5</v>
      </c>
      <c r="D468">
        <f>'STATUS INVESTING'!AB22</f>
        <v>0.59</v>
      </c>
      <c r="E468">
        <f>'STATUS INVESTING'!AA22</f>
        <v>10.98</v>
      </c>
      <c r="F468" s="3">
        <f>SQRT(22.5*D468*E468)</f>
        <v>12.073089911037687</v>
      </c>
      <c r="G468" s="4">
        <f>(F468-C468)/F468</f>
        <v>-1.6919372123856411</v>
      </c>
    </row>
    <row r="469" spans="1:7" hidden="1" x14ac:dyDescent="0.25">
      <c r="A469" t="str">
        <f>'STATUS INVESTING'!A469</f>
        <v>RPMG3</v>
      </c>
      <c r="B469">
        <f>'STATUS INVESTING'!Z469</f>
        <v>1170871</v>
      </c>
      <c r="C469">
        <f>'STATUS INVESTING'!B469</f>
        <v>4.5199999999999996</v>
      </c>
      <c r="D469">
        <f>'STATUS INVESTING'!AB469</f>
        <v>-4.87</v>
      </c>
      <c r="E469">
        <f>'STATUS INVESTING'!AA469</f>
        <v>-47.35</v>
      </c>
      <c r="F469" s="3">
        <f>SQRT(22.5*D469*E469)</f>
        <v>72.030384213885739</v>
      </c>
      <c r="G469" s="7">
        <f>(F469-C469)/F469</f>
        <v>0.93724870345577516</v>
      </c>
    </row>
    <row r="470" spans="1:7" hidden="1" x14ac:dyDescent="0.25">
      <c r="A470" t="str">
        <f>'STATUS INVESTING'!A470</f>
        <v>RRRP3</v>
      </c>
      <c r="B470">
        <f>'STATUS INVESTING'!Z470</f>
        <v>77361579.540000007</v>
      </c>
      <c r="C470">
        <f>'STATUS INVESTING'!B470</f>
        <v>41.24</v>
      </c>
      <c r="D470">
        <f>'STATUS INVESTING'!AB470</f>
        <v>-2.08</v>
      </c>
      <c r="E470">
        <f>'STATUS INVESTING'!AA470</f>
        <v>13.77</v>
      </c>
      <c r="F470" s="3" t="e">
        <f>SQRT(22.5*D470*E470)</f>
        <v>#NUM!</v>
      </c>
      <c r="G470" s="7" t="e">
        <f>(F470-C470)/F470</f>
        <v>#NUM!</v>
      </c>
    </row>
    <row r="471" spans="1:7" hidden="1" x14ac:dyDescent="0.25">
      <c r="A471" t="str">
        <f>'STATUS INVESTING'!A471</f>
        <v>RSID3</v>
      </c>
      <c r="B471">
        <f>'STATUS INVESTING'!Z471</f>
        <v>1400206.92</v>
      </c>
      <c r="C471">
        <f>'STATUS INVESTING'!B471</f>
        <v>10.029999999999999</v>
      </c>
      <c r="D471">
        <f>'STATUS INVESTING'!AB471</f>
        <v>3.24</v>
      </c>
      <c r="E471">
        <f>'STATUS INVESTING'!AA471</f>
        <v>-33.01</v>
      </c>
      <c r="F471" s="3" t="e">
        <f>SQRT(22.5*D471*E471)</f>
        <v>#NUM!</v>
      </c>
      <c r="G471" s="7" t="e">
        <f>(F471-C471)/F471</f>
        <v>#NUM!</v>
      </c>
    </row>
    <row r="472" spans="1:7" hidden="1" x14ac:dyDescent="0.25">
      <c r="A472" t="str">
        <f>'STATUS INVESTING'!A472</f>
        <v>RSUL3</v>
      </c>
      <c r="B472">
        <f>'STATUS INVESTING'!Z472</f>
        <v>0</v>
      </c>
      <c r="C472">
        <f>'STATUS INVESTING'!B472</f>
        <v>0</v>
      </c>
      <c r="D472">
        <f>'STATUS INVESTING'!AB472</f>
        <v>62.93</v>
      </c>
      <c r="E472">
        <f>'STATUS INVESTING'!AA472</f>
        <v>67.95</v>
      </c>
      <c r="F472" s="3">
        <f>SQRT(22.5*D472*E472)</f>
        <v>310.18075979983024</v>
      </c>
      <c r="G472" s="4">
        <f>(F472-C472)/F472</f>
        <v>1</v>
      </c>
    </row>
    <row r="473" spans="1:7" x14ac:dyDescent="0.25">
      <c r="A473" t="str">
        <f>'STATUS INVESTING'!A429</f>
        <v>PNVL3</v>
      </c>
      <c r="B473">
        <f>'STATUS INVESTING'!Z429</f>
        <v>18663144.579999998</v>
      </c>
      <c r="C473">
        <f>'STATUS INVESTING'!B429</f>
        <v>21.19</v>
      </c>
      <c r="D473">
        <f>'STATUS INVESTING'!AB429</f>
        <v>0.41</v>
      </c>
      <c r="E473">
        <f>'STATUS INVESTING'!AA429</f>
        <v>6.71</v>
      </c>
      <c r="F473" s="3">
        <f>SQRT(22.5*D473*E473)</f>
        <v>7.8676394172585207</v>
      </c>
      <c r="G473" s="4">
        <f>(F473-C473)/F473</f>
        <v>-1.6933110271319041</v>
      </c>
    </row>
    <row r="474" spans="1:7" hidden="1" x14ac:dyDescent="0.25">
      <c r="A474" t="str">
        <f>'STATUS INVESTING'!A136</f>
        <v>CEPE3</v>
      </c>
      <c r="B474">
        <f>'STATUS INVESTING'!Z136</f>
        <v>92909.67</v>
      </c>
      <c r="C474">
        <f>'STATUS INVESTING'!B136</f>
        <v>125.67</v>
      </c>
      <c r="D474">
        <f>'STATUS INVESTING'!AB136</f>
        <v>3.73</v>
      </c>
      <c r="E474">
        <f>'STATUS INVESTING'!AA136</f>
        <v>24.02</v>
      </c>
      <c r="F474" s="3">
        <f>SQRT(22.5*D474*E474)</f>
        <v>44.898535610863746</v>
      </c>
      <c r="G474" s="4">
        <f>(F474-C474)/F474</f>
        <v>-1.7989777013928405</v>
      </c>
    </row>
    <row r="475" spans="1:7" x14ac:dyDescent="0.25">
      <c r="A475" t="str">
        <f>'STATUS INVESTING'!A437</f>
        <v>PRIO3</v>
      </c>
      <c r="B475">
        <f>'STATUS INVESTING'!Z437</f>
        <v>243488318.96000001</v>
      </c>
      <c r="C475">
        <f>'STATUS INVESTING'!B437</f>
        <v>20.5</v>
      </c>
      <c r="D475">
        <f>'STATUS INVESTING'!AB437</f>
        <v>0.39</v>
      </c>
      <c r="E475">
        <f>'STATUS INVESTING'!AA437</f>
        <v>6.07</v>
      </c>
      <c r="F475" s="3">
        <f>SQRT(22.5*D475*E475)</f>
        <v>7.2982360882613273</v>
      </c>
      <c r="G475" s="7">
        <f>(F475-C475)/F475</f>
        <v>-1.808897896982633</v>
      </c>
    </row>
    <row r="476" spans="1:7" x14ac:dyDescent="0.25">
      <c r="A476" t="str">
        <f>'STATUS INVESTING'!A369</f>
        <v>MOSI3</v>
      </c>
      <c r="B476">
        <f>'STATUS INVESTING'!Z369</f>
        <v>30943578.579999998</v>
      </c>
      <c r="C476">
        <f>'STATUS INVESTING'!B369</f>
        <v>19.7</v>
      </c>
      <c r="D476">
        <f>'STATUS INVESTING'!AB369</f>
        <v>0.41</v>
      </c>
      <c r="E476">
        <f>'STATUS INVESTING'!AA369</f>
        <v>5.24</v>
      </c>
      <c r="F476" s="3">
        <f>SQRT(22.5*D476*E476)</f>
        <v>6.9526254033997832</v>
      </c>
      <c r="G476" s="4">
        <f>(F476-C476)/F476</f>
        <v>-1.8334620171492115</v>
      </c>
    </row>
    <row r="477" spans="1:7" hidden="1" x14ac:dyDescent="0.25">
      <c r="A477" t="str">
        <f>'STATUS INVESTING'!A107</f>
        <v>BTTL3</v>
      </c>
      <c r="B477">
        <f>'STATUS INVESTING'!Z107</f>
        <v>573234.5</v>
      </c>
      <c r="C477">
        <f>'STATUS INVESTING'!B107</f>
        <v>22.32</v>
      </c>
      <c r="D477">
        <f>'STATUS INVESTING'!AB107</f>
        <v>1.07</v>
      </c>
      <c r="E477">
        <f>'STATUS INVESTING'!AA107</f>
        <v>2.5499999999999998</v>
      </c>
      <c r="F477" s="3">
        <f>SQRT(22.5*D477*E477)</f>
        <v>7.8352568560322258</v>
      </c>
      <c r="G477" s="4">
        <f>(F477-C477)/F477</f>
        <v>-1.8486621957793543</v>
      </c>
    </row>
    <row r="478" spans="1:7" hidden="1" x14ac:dyDescent="0.25">
      <c r="A478" t="str">
        <f>'STATUS INVESTING'!A104</f>
        <v>BSLI3</v>
      </c>
      <c r="B478">
        <f>'STATUS INVESTING'!Z104</f>
        <v>54664.32</v>
      </c>
      <c r="C478">
        <f>'STATUS INVESTING'!B104</f>
        <v>37.42</v>
      </c>
      <c r="D478">
        <f>'STATUS INVESTING'!AB104</f>
        <v>1.27</v>
      </c>
      <c r="E478">
        <f>'STATUS INVESTING'!AA104</f>
        <v>5.69</v>
      </c>
      <c r="F478" s="3">
        <f>SQRT(22.5*D478*E478)</f>
        <v>12.751147007230371</v>
      </c>
      <c r="G478" s="4">
        <f>(F478-C478)/F478</f>
        <v>-1.9346379567878467</v>
      </c>
    </row>
    <row r="479" spans="1:7" x14ac:dyDescent="0.25">
      <c r="A479" t="str">
        <f>'STATUS INVESTING'!A434</f>
        <v>POWE3</v>
      </c>
      <c r="B479">
        <f>'STATUS INVESTING'!Z434</f>
        <v>2479668.46</v>
      </c>
      <c r="C479">
        <f>'STATUS INVESTING'!B434</f>
        <v>15.32</v>
      </c>
      <c r="D479">
        <f>'STATUS INVESTING'!AB434</f>
        <v>0.11</v>
      </c>
      <c r="E479">
        <f>'STATUS INVESTING'!AA434</f>
        <v>10.5</v>
      </c>
      <c r="F479" s="3">
        <f>SQRT(22.5*D479*E479)</f>
        <v>5.0977936403899289</v>
      </c>
      <c r="G479" s="7">
        <f>(F479-C479)/F479</f>
        <v>-2.0052216862250583</v>
      </c>
    </row>
    <row r="480" spans="1:7" hidden="1" x14ac:dyDescent="0.25">
      <c r="A480" t="str">
        <f>'STATUS INVESTING'!A480</f>
        <v>SBFG3</v>
      </c>
      <c r="B480">
        <f>'STATUS INVESTING'!Z480</f>
        <v>33230173.710000001</v>
      </c>
      <c r="C480">
        <f>'STATUS INVESTING'!B480</f>
        <v>34.9</v>
      </c>
      <c r="D480">
        <f>'STATUS INVESTING'!AB480</f>
        <v>-0.65</v>
      </c>
      <c r="E480">
        <f>'STATUS INVESTING'!AA480</f>
        <v>8.1199999999999992</v>
      </c>
      <c r="F480" s="3" t="e">
        <f>SQRT(22.5*D480*E480)</f>
        <v>#NUM!</v>
      </c>
      <c r="G480" s="4" t="e">
        <f>(F480-C480)/F480</f>
        <v>#NUM!</v>
      </c>
    </row>
    <row r="481" spans="1:7" hidden="1" x14ac:dyDescent="0.25">
      <c r="A481" t="str">
        <f>'STATUS INVESTING'!A239</f>
        <v>EQPA6</v>
      </c>
      <c r="B481">
        <f>'STATUS INVESTING'!Z239</f>
        <v>1068</v>
      </c>
      <c r="C481">
        <f>'STATUS INVESTING'!B239</f>
        <v>10.48</v>
      </c>
      <c r="D481">
        <f>'STATUS INVESTING'!AB239</f>
        <v>0.33</v>
      </c>
      <c r="E481">
        <f>'STATUS INVESTING'!AA239</f>
        <v>1.58</v>
      </c>
      <c r="F481" s="3">
        <f>SQRT(22.5*D481*E481)</f>
        <v>3.4251277348443523</v>
      </c>
      <c r="G481" s="4">
        <f>(F481-C481)/F481</f>
        <v>-2.0597399020729492</v>
      </c>
    </row>
    <row r="482" spans="1:7" x14ac:dyDescent="0.25">
      <c r="A482" t="str">
        <f>'STATUS INVESTING'!A77</f>
        <v>BPAN4</v>
      </c>
      <c r="B482">
        <f>'STATUS INVESTING'!Z77</f>
        <v>128221066.08</v>
      </c>
      <c r="C482">
        <f>'STATUS INVESTING'!B77</f>
        <v>23.96</v>
      </c>
      <c r="D482">
        <f>'STATUS INVESTING'!AB77</f>
        <v>0.56000000000000005</v>
      </c>
      <c r="E482">
        <f>'STATUS INVESTING'!AA77</f>
        <v>4.51</v>
      </c>
      <c r="F482" s="3">
        <f>SQRT(22.5*D482*E482)</f>
        <v>7.5383021961181687</v>
      </c>
      <c r="G482" s="4">
        <f>(F482-C482)/F482</f>
        <v>-2.1784345303028778</v>
      </c>
    </row>
    <row r="483" spans="1:7" hidden="1" x14ac:dyDescent="0.25">
      <c r="A483" t="str">
        <f>'STATUS INVESTING'!A483</f>
        <v>SEDU3</v>
      </c>
      <c r="B483">
        <f>'STATUS INVESTING'!Z483</f>
        <v>0</v>
      </c>
      <c r="C483">
        <f>'STATUS INVESTING'!B483</f>
        <v>23.8</v>
      </c>
      <c r="D483">
        <f>'STATUS INVESTING'!AB483</f>
        <v>-1.78</v>
      </c>
      <c r="E483">
        <f>'STATUS INVESTING'!AA483</f>
        <v>1.59</v>
      </c>
      <c r="F483" s="3" t="e">
        <f>SQRT(22.5*D483*E483)</f>
        <v>#NUM!</v>
      </c>
      <c r="G483" s="4" t="e">
        <f>(F483-C483)/F483</f>
        <v>#NUM!</v>
      </c>
    </row>
    <row r="484" spans="1:7" x14ac:dyDescent="0.25">
      <c r="A484" t="str">
        <f>'STATUS INVESTING'!A326</f>
        <v>KLBN4</v>
      </c>
      <c r="B484">
        <f>'STATUS INVESTING'!Z326</f>
        <v>9252283.2899999991</v>
      </c>
      <c r="C484">
        <f>'STATUS INVESTING'!B326</f>
        <v>4.97</v>
      </c>
      <c r="D484">
        <f>'STATUS INVESTING'!AB326</f>
        <v>0.19</v>
      </c>
      <c r="E484">
        <f>'STATUS INVESTING'!AA326</f>
        <v>0.55000000000000004</v>
      </c>
      <c r="F484" s="3">
        <f>SQRT(22.5*D484*E484)</f>
        <v>1.5333786225195656</v>
      </c>
      <c r="G484" s="4">
        <f>(F484-C484)/F484</f>
        <v>-2.2412086141083423</v>
      </c>
    </row>
    <row r="485" spans="1:7" hidden="1" x14ac:dyDescent="0.25">
      <c r="A485" t="str">
        <f>'STATUS INVESTING'!A485</f>
        <v>SEQL3</v>
      </c>
      <c r="B485">
        <f>'STATUS INVESTING'!Z485</f>
        <v>26224557.75</v>
      </c>
      <c r="C485">
        <f>'STATUS INVESTING'!B485</f>
        <v>23.99</v>
      </c>
      <c r="D485">
        <f>'STATUS INVESTING'!AB485</f>
        <v>-0.01</v>
      </c>
      <c r="E485">
        <f>'STATUS INVESTING'!AA485</f>
        <v>2.89</v>
      </c>
      <c r="F485" s="3" t="e">
        <f>SQRT(22.5*D485*E485)</f>
        <v>#NUM!</v>
      </c>
      <c r="G485" s="7" t="e">
        <f>(F485-C485)/F485</f>
        <v>#NUM!</v>
      </c>
    </row>
    <row r="486" spans="1:7" hidden="1" x14ac:dyDescent="0.25">
      <c r="A486" t="str">
        <f>'STATUS INVESTING'!A486</f>
        <v>SGPS3</v>
      </c>
      <c r="B486">
        <f>'STATUS INVESTING'!Z486</f>
        <v>2097503.46</v>
      </c>
      <c r="C486">
        <f>'STATUS INVESTING'!B486</f>
        <v>14.46</v>
      </c>
      <c r="D486">
        <f>'STATUS INVESTING'!AB486</f>
        <v>-2.92</v>
      </c>
      <c r="E486">
        <f>'STATUS INVESTING'!AA486</f>
        <v>21.79</v>
      </c>
      <c r="F486" s="3" t="e">
        <f>SQRT(22.5*D486*E486)</f>
        <v>#NUM!</v>
      </c>
      <c r="G486" s="7" t="e">
        <f>(F486-C486)/F486</f>
        <v>#NUM!</v>
      </c>
    </row>
    <row r="487" spans="1:7" hidden="1" x14ac:dyDescent="0.25">
      <c r="A487" t="str">
        <f>'STATUS INVESTING'!A487</f>
        <v>SHOW3</v>
      </c>
      <c r="B487">
        <f>'STATUS INVESTING'!Z487</f>
        <v>6941984.6699999999</v>
      </c>
      <c r="C487">
        <f>'STATUS INVESTING'!B487</f>
        <v>5.6</v>
      </c>
      <c r="D487">
        <f>'STATUS INVESTING'!AB487</f>
        <v>-1.57</v>
      </c>
      <c r="E487">
        <f>'STATUS INVESTING'!AA487</f>
        <v>2.82</v>
      </c>
      <c r="F487" s="3" t="e">
        <f>SQRT(22.5*D487*E487)</f>
        <v>#NUM!</v>
      </c>
      <c r="G487" s="7" t="e">
        <f>(F487-C487)/F487</f>
        <v>#NUM!</v>
      </c>
    </row>
    <row r="488" spans="1:7" hidden="1" x14ac:dyDescent="0.25">
      <c r="A488" t="str">
        <f>'STATUS INVESTING'!A488</f>
        <v>SHUL3</v>
      </c>
      <c r="B488">
        <f>'STATUS INVESTING'!Z488</f>
        <v>0</v>
      </c>
      <c r="C488">
        <f>'STATUS INVESTING'!B488</f>
        <v>0</v>
      </c>
      <c r="D488">
        <f>'STATUS INVESTING'!AB488</f>
        <v>0.86</v>
      </c>
      <c r="E488">
        <f>'STATUS INVESTING'!AA488</f>
        <v>4.33</v>
      </c>
      <c r="F488" s="3">
        <f>SQRT(22.5*D488*E488)</f>
        <v>9.1534419755630729</v>
      </c>
      <c r="G488" s="4">
        <f>(F488-C488)/F488</f>
        <v>1</v>
      </c>
    </row>
    <row r="489" spans="1:7" hidden="1" x14ac:dyDescent="0.25">
      <c r="A489" t="str">
        <f>'STATUS INVESTING'!A217</f>
        <v>ELEK4</v>
      </c>
      <c r="B489">
        <f>'STATUS INVESTING'!Z217</f>
        <v>52244.08</v>
      </c>
      <c r="C489">
        <f>'STATUS INVESTING'!B217</f>
        <v>36.99</v>
      </c>
      <c r="D489">
        <f>'STATUS INVESTING'!AB217</f>
        <v>0.78</v>
      </c>
      <c r="E489">
        <f>'STATUS INVESTING'!AA217</f>
        <v>7.19</v>
      </c>
      <c r="F489" s="3">
        <f>SQRT(22.5*D489*E489)</f>
        <v>11.233187437232587</v>
      </c>
      <c r="G489" s="4">
        <f>(F489-C489)/F489</f>
        <v>-2.2929211060251724</v>
      </c>
    </row>
    <row r="490" spans="1:7" x14ac:dyDescent="0.25">
      <c r="A490" t="str">
        <f>'STATUS INVESTING'!A324</f>
        <v>KLBN11</v>
      </c>
      <c r="B490">
        <f>'STATUS INVESTING'!Z324</f>
        <v>190778871.21000001</v>
      </c>
      <c r="C490">
        <f>'STATUS INVESTING'!B324</f>
        <v>25.38</v>
      </c>
      <c r="D490">
        <f>'STATUS INVESTING'!AB324</f>
        <v>0.94</v>
      </c>
      <c r="E490">
        <f>'STATUS INVESTING'!AA324</f>
        <v>2.73</v>
      </c>
      <c r="F490" s="3">
        <f>SQRT(22.5*D490*E490)</f>
        <v>7.5986511961005281</v>
      </c>
      <c r="G490" s="4">
        <f>(F490-C490)/F490</f>
        <v>-2.3400664598244085</v>
      </c>
    </row>
    <row r="491" spans="1:7" x14ac:dyDescent="0.25">
      <c r="A491" t="str">
        <f>'STATUS INVESTING'!A416</f>
        <v>PDTC3</v>
      </c>
      <c r="B491">
        <f>'STATUS INVESTING'!Z416</f>
        <v>2690241.33</v>
      </c>
      <c r="C491">
        <f>'STATUS INVESTING'!B416</f>
        <v>8.59</v>
      </c>
      <c r="D491">
        <f>'STATUS INVESTING'!AB416</f>
        <v>0.22</v>
      </c>
      <c r="E491">
        <f>'STATUS INVESTING'!AA416</f>
        <v>1.31</v>
      </c>
      <c r="F491" s="3">
        <f>SQRT(22.5*D491*E491)</f>
        <v>2.5464681423493207</v>
      </c>
      <c r="G491" s="4">
        <f>(F491-C491)/F491</f>
        <v>-2.3732996133519415</v>
      </c>
    </row>
    <row r="492" spans="1:7" hidden="1" x14ac:dyDescent="0.25">
      <c r="A492" t="str">
        <f>'STATUS INVESTING'!A492</f>
        <v>SLED3</v>
      </c>
      <c r="B492">
        <f>'STATUS INVESTING'!Z492</f>
        <v>426437.29</v>
      </c>
      <c r="C492">
        <f>'STATUS INVESTING'!B492</f>
        <v>1.04</v>
      </c>
      <c r="D492">
        <f>'STATUS INVESTING'!AB492</f>
        <v>-6.11</v>
      </c>
      <c r="E492">
        <f>'STATUS INVESTING'!AA492</f>
        <v>-8.89</v>
      </c>
      <c r="F492" s="3">
        <f>SQRT(22.5*D492*E492)</f>
        <v>34.959301337412334</v>
      </c>
      <c r="G492" s="4">
        <f>(F492-C492)/F492</f>
        <v>0.97025112172687999</v>
      </c>
    </row>
    <row r="493" spans="1:7" hidden="1" x14ac:dyDescent="0.25">
      <c r="A493" t="str">
        <f>'STATUS INVESTING'!A493</f>
        <v>SLED4</v>
      </c>
      <c r="B493">
        <f>'STATUS INVESTING'!Z493</f>
        <v>706899.67</v>
      </c>
      <c r="C493">
        <f>'STATUS INVESTING'!B493</f>
        <v>0.56999999999999995</v>
      </c>
      <c r="D493">
        <f>'STATUS INVESTING'!AB493</f>
        <v>-6.11</v>
      </c>
      <c r="E493">
        <f>'STATUS INVESTING'!AA493</f>
        <v>-8.89</v>
      </c>
      <c r="F493" s="3">
        <f>SQRT(22.5*D493*E493)</f>
        <v>34.959301337412334</v>
      </c>
      <c r="G493" s="7">
        <f>(F493-C493)/F493</f>
        <v>0.98369532633107848</v>
      </c>
    </row>
    <row r="494" spans="1:7" hidden="1" x14ac:dyDescent="0.25">
      <c r="A494" t="str">
        <f>'STATUS INVESTING'!A494</f>
        <v>SMFT3</v>
      </c>
      <c r="B494">
        <f>'STATUS INVESTING'!Z494</f>
        <v>0</v>
      </c>
      <c r="C494">
        <f>'STATUS INVESTING'!B494</f>
        <v>0</v>
      </c>
      <c r="D494">
        <f>'STATUS INVESTING'!AB494</f>
        <v>-33.86</v>
      </c>
      <c r="E494">
        <f>'STATUS INVESTING'!AA494</f>
        <v>109.53</v>
      </c>
      <c r="F494" s="3" t="e">
        <f>SQRT(22.5*D494*E494)</f>
        <v>#NUM!</v>
      </c>
      <c r="G494" s="4" t="e">
        <f>(F494-C494)/F494</f>
        <v>#NUM!</v>
      </c>
    </row>
    <row r="495" spans="1:7" x14ac:dyDescent="0.25">
      <c r="A495" t="str">
        <f>'STATUS INVESTING'!A325</f>
        <v>KLBN3</v>
      </c>
      <c r="B495">
        <f>'STATUS INVESTING'!Z325</f>
        <v>1657078.29</v>
      </c>
      <c r="C495">
        <f>'STATUS INVESTING'!B325</f>
        <v>5.55</v>
      </c>
      <c r="D495">
        <f>'STATUS INVESTING'!AB325</f>
        <v>0.19</v>
      </c>
      <c r="E495">
        <f>'STATUS INVESTING'!AA325</f>
        <v>0.55000000000000004</v>
      </c>
      <c r="F495" s="3">
        <f>SQRT(22.5*D495*E495)</f>
        <v>1.5333786225195656</v>
      </c>
      <c r="G495" s="4">
        <f>(F495-C495)/F495</f>
        <v>-2.6194583115294363</v>
      </c>
    </row>
    <row r="496" spans="1:7" x14ac:dyDescent="0.25">
      <c r="A496" t="str">
        <f>'STATUS INVESTING'!A394</f>
        <v>NGRD3</v>
      </c>
      <c r="B496">
        <f>'STATUS INVESTING'!Z394</f>
        <v>17022099.579999998</v>
      </c>
      <c r="C496">
        <f>'STATUS INVESTING'!B394</f>
        <v>6.41</v>
      </c>
      <c r="D496">
        <f>'STATUS INVESTING'!AB394</f>
        <v>7.0000000000000007E-2</v>
      </c>
      <c r="E496">
        <f>'STATUS INVESTING'!AA394</f>
        <v>1.94</v>
      </c>
      <c r="F496" s="3">
        <f>SQRT(22.5*D496*E496)</f>
        <v>1.7479988558348658</v>
      </c>
      <c r="G496" s="7">
        <f>(F496-C496)/F496</f>
        <v>-2.6670504552124004</v>
      </c>
    </row>
    <row r="497" spans="1:7" hidden="1" x14ac:dyDescent="0.25">
      <c r="A497" t="str">
        <f>'STATUS INVESTING'!A497</f>
        <v>SNSY3</v>
      </c>
      <c r="B497">
        <f>'STATUS INVESTING'!Z497</f>
        <v>30339.1</v>
      </c>
      <c r="C497">
        <f>'STATUS INVESTING'!B497</f>
        <v>16.989999999999998</v>
      </c>
      <c r="D497">
        <f>'STATUS INVESTING'!AB497</f>
        <v>-15.92</v>
      </c>
      <c r="E497">
        <f>'STATUS INVESTING'!AA497</f>
        <v>-180.48</v>
      </c>
      <c r="F497" s="3">
        <f>SQRT(22.5*D497*E497)</f>
        <v>254.25958389016529</v>
      </c>
      <c r="G497" s="4">
        <f>(F497-C497)/F497</f>
        <v>0.93317852668499868</v>
      </c>
    </row>
    <row r="498" spans="1:7" hidden="1" x14ac:dyDescent="0.25">
      <c r="A498" t="str">
        <f>'STATUS INVESTING'!A498</f>
        <v>SNSY5</v>
      </c>
      <c r="B498">
        <f>'STATUS INVESTING'!Z498</f>
        <v>278352.88</v>
      </c>
      <c r="C498">
        <f>'STATUS INVESTING'!B498</f>
        <v>7.2</v>
      </c>
      <c r="D498">
        <f>'STATUS INVESTING'!AB498</f>
        <v>-15.92</v>
      </c>
      <c r="E498">
        <f>'STATUS INVESTING'!AA498</f>
        <v>-180.48</v>
      </c>
      <c r="F498" s="3">
        <f>SQRT(22.5*D498*E498)</f>
        <v>254.25958389016529</v>
      </c>
      <c r="G498" s="4">
        <f>(F498-C498)/F498</f>
        <v>0.97168248335091179</v>
      </c>
    </row>
    <row r="499" spans="1:7" hidden="1" x14ac:dyDescent="0.25">
      <c r="A499" t="str">
        <f>'STATUS INVESTING'!A499</f>
        <v>SNSY6</v>
      </c>
      <c r="B499">
        <f>'STATUS INVESTING'!Z499</f>
        <v>1033.67</v>
      </c>
      <c r="C499">
        <f>'STATUS INVESTING'!B499</f>
        <v>13.33</v>
      </c>
      <c r="D499">
        <f>'STATUS INVESTING'!AB499</f>
        <v>-15.92</v>
      </c>
      <c r="E499">
        <f>'STATUS INVESTING'!AA499</f>
        <v>-180.48</v>
      </c>
      <c r="F499" s="3">
        <f>SQRT(22.5*D499*E499)</f>
        <v>254.25958389016529</v>
      </c>
      <c r="G499" s="7">
        <f>(F499-C499)/F499</f>
        <v>0.94757326431495192</v>
      </c>
    </row>
    <row r="500" spans="1:7" hidden="1" x14ac:dyDescent="0.25">
      <c r="A500" t="str">
        <f>'STATUS INVESTING'!A500</f>
        <v>SOJA3</v>
      </c>
      <c r="B500">
        <f>'STATUS INVESTING'!Z500</f>
        <v>15891573.960000001</v>
      </c>
      <c r="C500">
        <f>'STATUS INVESTING'!B500</f>
        <v>15.67</v>
      </c>
      <c r="D500">
        <f>'STATUS INVESTING'!AB500</f>
        <v>-0.02</v>
      </c>
      <c r="E500">
        <f>'STATUS INVESTING'!AA500</f>
        <v>0.9</v>
      </c>
      <c r="F500" s="3" t="e">
        <f>SQRT(22.5*D500*E500)</f>
        <v>#NUM!</v>
      </c>
      <c r="G500" s="7" t="e">
        <f>(F500-C500)/F500</f>
        <v>#NUM!</v>
      </c>
    </row>
    <row r="501" spans="1:7" hidden="1" x14ac:dyDescent="0.25">
      <c r="A501" t="str">
        <f>'STATUS INVESTING'!A501</f>
        <v>SOMA3</v>
      </c>
      <c r="B501">
        <f>'STATUS INVESTING'!Z501</f>
        <v>46642326.210000001</v>
      </c>
      <c r="C501">
        <f>'STATUS INVESTING'!B501</f>
        <v>15.52</v>
      </c>
      <c r="D501">
        <f>'STATUS INVESTING'!AB501</f>
        <v>-0.02</v>
      </c>
      <c r="E501">
        <f>'STATUS INVESTING'!AA501</f>
        <v>3.5</v>
      </c>
      <c r="F501" s="3" t="e">
        <f>SQRT(22.5*D501*E501)</f>
        <v>#NUM!</v>
      </c>
      <c r="G501" s="4" t="e">
        <f>(F501-C501)/F501</f>
        <v>#NUM!</v>
      </c>
    </row>
    <row r="502" spans="1:7" x14ac:dyDescent="0.25">
      <c r="A502" t="str">
        <f>'STATUS INVESTING'!A460</f>
        <v>RENT3</v>
      </c>
      <c r="B502">
        <f>'STATUS INVESTING'!Z460</f>
        <v>375200401.17000002</v>
      </c>
      <c r="C502">
        <f>'STATUS INVESTING'!B460</f>
        <v>66.650000000000006</v>
      </c>
      <c r="D502">
        <f>'STATUS INVESTING'!AB460</f>
        <v>1.71</v>
      </c>
      <c r="E502">
        <f>'STATUS INVESTING'!AA460</f>
        <v>8.5399999999999991</v>
      </c>
      <c r="F502" s="3">
        <f>SQRT(22.5*D502*E502)</f>
        <v>18.126679232556633</v>
      </c>
      <c r="G502" s="4">
        <f>(F502-C502)/F502</f>
        <v>-2.6769007243363419</v>
      </c>
    </row>
    <row r="503" spans="1:7" x14ac:dyDescent="0.25">
      <c r="A503" t="str">
        <f>'STATUS INVESTING'!A342</f>
        <v>LREN3</v>
      </c>
      <c r="B503">
        <f>'STATUS INVESTING'!Z342</f>
        <v>434017237.79000002</v>
      </c>
      <c r="C503">
        <f>'STATUS INVESTING'!B342</f>
        <v>48.1</v>
      </c>
      <c r="D503">
        <f>'STATUS INVESTING'!AB342</f>
        <v>1.22</v>
      </c>
      <c r="E503">
        <f>'STATUS INVESTING'!AA342</f>
        <v>5.97</v>
      </c>
      <c r="F503" s="3">
        <f>SQRT(22.5*D503*E503)</f>
        <v>12.801425701850556</v>
      </c>
      <c r="G503" s="4">
        <f>(F503-C503)/F503</f>
        <v>-2.7573939903464608</v>
      </c>
    </row>
    <row r="504" spans="1:7" x14ac:dyDescent="0.25">
      <c r="A504" t="str">
        <f>'STATUS INVESTING'!A226</f>
        <v>ENAT3</v>
      </c>
      <c r="B504">
        <f>'STATUS INVESTING'!Z226</f>
        <v>24107834.879999999</v>
      </c>
      <c r="C504">
        <f>'STATUS INVESTING'!B226</f>
        <v>16.37</v>
      </c>
      <c r="D504">
        <f>'STATUS INVESTING'!AB226</f>
        <v>0.08</v>
      </c>
      <c r="E504">
        <f>'STATUS INVESTING'!AA226</f>
        <v>10.39</v>
      </c>
      <c r="F504" s="3">
        <f>SQRT(22.5*D504*E504)</f>
        <v>4.3245809045501744</v>
      </c>
      <c r="G504" s="4">
        <f>(F504-C504)/F504</f>
        <v>-2.7853379000901692</v>
      </c>
    </row>
    <row r="505" spans="1:7" hidden="1" x14ac:dyDescent="0.25">
      <c r="A505" t="str">
        <f>'STATUS INVESTING'!A505</f>
        <v>SPRT3B</v>
      </c>
      <c r="B505">
        <f>'STATUS INVESTING'!Z505</f>
        <v>0</v>
      </c>
      <c r="C505">
        <f>'STATUS INVESTING'!B505</f>
        <v>76.400000000000006</v>
      </c>
      <c r="D505">
        <f>'STATUS INVESTING'!AB505</f>
        <v>-0.03</v>
      </c>
      <c r="E505">
        <f>'STATUS INVESTING'!AA505</f>
        <v>-0.03</v>
      </c>
      <c r="F505" s="3">
        <f>SQRT(22.5*D505*E505)</f>
        <v>0.14230249470757705</v>
      </c>
      <c r="G505" s="4">
        <f>(F505-C505)/F505</f>
        <v>-535.88447385969823</v>
      </c>
    </row>
    <row r="506" spans="1:7" x14ac:dyDescent="0.25">
      <c r="A506" t="str">
        <f>'STATUS INVESTING'!A242</f>
        <v>ESPA3</v>
      </c>
      <c r="B506">
        <f>'STATUS INVESTING'!Z242</f>
        <v>26525073.670000002</v>
      </c>
      <c r="C506">
        <f>'STATUS INVESTING'!B242</f>
        <v>19.14</v>
      </c>
      <c r="D506">
        <f>'STATUS INVESTING'!AB242</f>
        <v>0.43</v>
      </c>
      <c r="E506">
        <f>'STATUS INVESTING'!AA242</f>
        <v>2.64</v>
      </c>
      <c r="F506" s="3">
        <f>SQRT(22.5*D506*E506)</f>
        <v>5.0539093778974706</v>
      </c>
      <c r="G506" s="4">
        <f>(F506-C506)/F506</f>
        <v>-2.7871672340833764</v>
      </c>
    </row>
    <row r="507" spans="1:7" x14ac:dyDescent="0.25">
      <c r="A507" t="str">
        <f>'STATUS INVESTING'!A192</f>
        <v>CURY3</v>
      </c>
      <c r="B507">
        <f>'STATUS INVESTING'!Z192</f>
        <v>9807993.75</v>
      </c>
      <c r="C507">
        <f>'STATUS INVESTING'!B192</f>
        <v>9.7200000000000006</v>
      </c>
      <c r="D507">
        <f>'STATUS INVESTING'!AB192</f>
        <v>0.15</v>
      </c>
      <c r="E507">
        <f>'STATUS INVESTING'!AA192</f>
        <v>1.85</v>
      </c>
      <c r="F507" s="3">
        <f>SQRT(22.5*D507*E507)</f>
        <v>2.4987496873436523</v>
      </c>
      <c r="G507" s="4">
        <f>(F507-C507)/F507</f>
        <v>-2.8899454592160643</v>
      </c>
    </row>
    <row r="508" spans="1:7" hidden="1" x14ac:dyDescent="0.25">
      <c r="A508" t="str">
        <f>'STATUS INVESTING'!A508</f>
        <v>STKF3</v>
      </c>
      <c r="B508">
        <f>'STATUS INVESTING'!Z508</f>
        <v>0</v>
      </c>
      <c r="C508">
        <f>'STATUS INVESTING'!B508</f>
        <v>0</v>
      </c>
      <c r="D508">
        <f>'STATUS INVESTING'!AB508</f>
        <v>0.24</v>
      </c>
      <c r="E508">
        <f>'STATUS INVESTING'!AA508</f>
        <v>5.64</v>
      </c>
      <c r="F508" s="3">
        <f>SQRT(22.5*D508*E508)</f>
        <v>5.5186954980321206</v>
      </c>
      <c r="G508" s="7">
        <f>(F508-C508)/F508</f>
        <v>1</v>
      </c>
    </row>
    <row r="509" spans="1:7" hidden="1" x14ac:dyDescent="0.25">
      <c r="A509" t="str">
        <f>'STATUS INVESTING'!A509</f>
        <v>STTR3</v>
      </c>
      <c r="B509">
        <f>'STATUS INVESTING'!Z509</f>
        <v>0</v>
      </c>
      <c r="C509">
        <f>'STATUS INVESTING'!B509</f>
        <v>0</v>
      </c>
      <c r="D509">
        <f>'STATUS INVESTING'!AB509</f>
        <v>0.55000000000000004</v>
      </c>
      <c r="E509">
        <f>'STATUS INVESTING'!AA509</f>
        <v>2.29</v>
      </c>
      <c r="F509" s="3">
        <f>SQRT(22.5*D509*E509)</f>
        <v>5.3234152571446094</v>
      </c>
      <c r="G509" s="4">
        <f>(F509-C509)/F509</f>
        <v>1</v>
      </c>
    </row>
    <row r="510" spans="1:7" x14ac:dyDescent="0.25">
      <c r="A510" t="str">
        <f>'STATUS INVESTING'!A461</f>
        <v>RLOG3</v>
      </c>
      <c r="B510">
        <f>'STATUS INVESTING'!Z461</f>
        <v>105214775.75</v>
      </c>
      <c r="C510">
        <f>'STATUS INVESTING'!B461</f>
        <v>23.08</v>
      </c>
      <c r="D510">
        <f>'STATUS INVESTING'!AB461</f>
        <v>0.28000000000000003</v>
      </c>
      <c r="E510">
        <f>'STATUS INVESTING'!AA461</f>
        <v>5.41</v>
      </c>
      <c r="F510" s="3">
        <f>SQRT(22.5*D510*E510)</f>
        <v>5.8380647478423882</v>
      </c>
      <c r="G510" s="7">
        <f>(F510-C510)/F510</f>
        <v>-2.9533648557991454</v>
      </c>
    </row>
    <row r="511" spans="1:7" hidden="1" x14ac:dyDescent="0.25">
      <c r="A511" t="str">
        <f>'STATUS INVESTING'!A142</f>
        <v>CGAS3</v>
      </c>
      <c r="B511">
        <f>'STATUS INVESTING'!Z142</f>
        <v>35179.17</v>
      </c>
      <c r="C511">
        <f>'STATUS INVESTING'!B142</f>
        <v>157.19999999999999</v>
      </c>
      <c r="D511">
        <f>'STATUS INVESTING'!AB142</f>
        <v>9.59</v>
      </c>
      <c r="E511">
        <f>'STATUS INVESTING'!AA142</f>
        <v>7.09</v>
      </c>
      <c r="F511" s="3">
        <f>SQRT(22.5*D511*E511)</f>
        <v>39.113229858962043</v>
      </c>
      <c r="G511" s="4">
        <f>(F511-C511)/F511</f>
        <v>-3.0191004569769797</v>
      </c>
    </row>
    <row r="512" spans="1:7" x14ac:dyDescent="0.25">
      <c r="A512" t="str">
        <f>'STATUS INVESTING'!A557</f>
        <v>VIVA3</v>
      </c>
      <c r="B512">
        <f>'STATUS INVESTING'!Z557</f>
        <v>39030649.210000001</v>
      </c>
      <c r="C512">
        <f>'STATUS INVESTING'!B557</f>
        <v>31.86</v>
      </c>
      <c r="D512">
        <f>'STATUS INVESTING'!AB557</f>
        <v>0.56000000000000005</v>
      </c>
      <c r="E512">
        <f>'STATUS INVESTING'!AA557</f>
        <v>4.9800000000000004</v>
      </c>
      <c r="F512" s="3">
        <f>SQRT(22.5*D512*E512)</f>
        <v>7.9213635189909075</v>
      </c>
      <c r="G512" s="4">
        <f>(F512-C512)/F512</f>
        <v>-3.0220348332225768</v>
      </c>
    </row>
    <row r="513" spans="1:7" hidden="1" x14ac:dyDescent="0.25">
      <c r="A513" t="str">
        <f>'STATUS INVESTING'!A513</f>
        <v>SUZB3</v>
      </c>
      <c r="B513">
        <f>'STATUS INVESTING'!Z513</f>
        <v>463558360.79000002</v>
      </c>
      <c r="C513">
        <f>'STATUS INVESTING'!B513</f>
        <v>58.6</v>
      </c>
      <c r="D513">
        <f>'STATUS INVESTING'!AB513</f>
        <v>-0.04</v>
      </c>
      <c r="E513">
        <f>'STATUS INVESTING'!AA513</f>
        <v>3.28</v>
      </c>
      <c r="F513" s="3" t="e">
        <f>SQRT(22.5*D513*E513)</f>
        <v>#NUM!</v>
      </c>
      <c r="G513" s="4" t="e">
        <f>(F513-C513)/F513</f>
        <v>#NUM!</v>
      </c>
    </row>
    <row r="514" spans="1:7" hidden="1" x14ac:dyDescent="0.25">
      <c r="A514" t="str">
        <f>'STATUS INVESTING'!A143</f>
        <v>CGAS5</v>
      </c>
      <c r="B514">
        <f>'STATUS INVESTING'!Z143</f>
        <v>296712.28999999998</v>
      </c>
      <c r="C514">
        <f>'STATUS INVESTING'!B143</f>
        <v>158.49</v>
      </c>
      <c r="D514">
        <f>'STATUS INVESTING'!AB143</f>
        <v>9.59</v>
      </c>
      <c r="E514">
        <f>'STATUS INVESTING'!AA143</f>
        <v>7.09</v>
      </c>
      <c r="F514" s="3">
        <f>SQRT(22.5*D514*E514)</f>
        <v>39.113229858962043</v>
      </c>
      <c r="G514" s="4">
        <f>(F514-C514)/F514</f>
        <v>-3.0520816248491194</v>
      </c>
    </row>
    <row r="515" spans="1:7" x14ac:dyDescent="0.25">
      <c r="A515" t="str">
        <f>'STATUS INVESTING'!A23</f>
        <v>ANIM3</v>
      </c>
      <c r="B515">
        <f>'STATUS INVESTING'!Z23</f>
        <v>25788892.379999999</v>
      </c>
      <c r="C515">
        <f>'STATUS INVESTING'!B23</f>
        <v>12.89</v>
      </c>
      <c r="D515">
        <f>'STATUS INVESTING'!AB23</f>
        <v>7.0000000000000007E-2</v>
      </c>
      <c r="E515">
        <f>'STATUS INVESTING'!AA23</f>
        <v>6.34</v>
      </c>
      <c r="F515" s="3">
        <f>SQRT(22.5*D515*E515)</f>
        <v>3.1599841771755757</v>
      </c>
      <c r="G515" s="4">
        <f>(F515-C515)/F515</f>
        <v>-3.0791343491856367</v>
      </c>
    </row>
    <row r="516" spans="1:7" x14ac:dyDescent="0.25">
      <c r="A516" t="str">
        <f>'STATUS INVESTING'!A341</f>
        <v>LPSB3</v>
      </c>
      <c r="B516">
        <f>'STATUS INVESTING'!Z341</f>
        <v>5643699.5</v>
      </c>
      <c r="C516">
        <f>'STATUS INVESTING'!B341</f>
        <v>4.5199999999999996</v>
      </c>
      <c r="D516">
        <f>'STATUS INVESTING'!AB341</f>
        <v>0.04</v>
      </c>
      <c r="E516">
        <f>'STATUS INVESTING'!AA341</f>
        <v>1.22</v>
      </c>
      <c r="F516" s="3">
        <f>SQRT(22.5*D516*E516)</f>
        <v>1.0478549517943789</v>
      </c>
      <c r="G516" s="4">
        <f>(F516-C516)/F516</f>
        <v>-3.3135741184978063</v>
      </c>
    </row>
    <row r="517" spans="1:7" x14ac:dyDescent="0.25">
      <c r="A517" t="str">
        <f>'STATUS INVESTING'!A327</f>
        <v>LAME3</v>
      </c>
      <c r="B517">
        <f>'STATUS INVESTING'!Z327</f>
        <v>78312461.670000002</v>
      </c>
      <c r="C517">
        <f>'STATUS INVESTING'!B327</f>
        <v>20.34</v>
      </c>
      <c r="D517">
        <f>'STATUS INVESTING'!AB327</f>
        <v>0.15</v>
      </c>
      <c r="E517">
        <f>'STATUS INVESTING'!AA327</f>
        <v>6.57</v>
      </c>
      <c r="F517" s="3">
        <f>SQRT(22.5*D517*E517)</f>
        <v>4.7089011457026793</v>
      </c>
      <c r="G517" s="4">
        <f>(F517-C517)/F517</f>
        <v>-3.3194790824101683</v>
      </c>
    </row>
    <row r="518" spans="1:7" x14ac:dyDescent="0.25">
      <c r="A518" t="str">
        <f>'STATUS INVESTING'!A337</f>
        <v>LJQQ3</v>
      </c>
      <c r="B518">
        <f>'STATUS INVESTING'!Z337</f>
        <v>40398403.880000003</v>
      </c>
      <c r="C518">
        <f>'STATUS INVESTING'!B337</f>
        <v>21.94</v>
      </c>
      <c r="D518">
        <f>'STATUS INVESTING'!AB337</f>
        <v>0.43</v>
      </c>
      <c r="E518">
        <f>'STATUS INVESTING'!AA337</f>
        <v>2.63</v>
      </c>
      <c r="F518" s="3">
        <f>SQRT(22.5*D518*E518)</f>
        <v>5.0443284984227583</v>
      </c>
      <c r="G518" s="7">
        <f>(F518-C518)/F518</f>
        <v>-3.3494391784476605</v>
      </c>
    </row>
    <row r="519" spans="1:7" hidden="1" x14ac:dyDescent="0.25">
      <c r="A519" t="str">
        <f>'STATUS INVESTING'!A519</f>
        <v>TCNO3</v>
      </c>
      <c r="B519">
        <f>'STATUS INVESTING'!Z519</f>
        <v>368426.17</v>
      </c>
      <c r="C519">
        <f>'STATUS INVESTING'!B519</f>
        <v>2.75</v>
      </c>
      <c r="D519">
        <f>'STATUS INVESTING'!AB519</f>
        <v>-0.02</v>
      </c>
      <c r="E519">
        <f>'STATUS INVESTING'!AA519</f>
        <v>0.02</v>
      </c>
      <c r="F519" s="3" t="e">
        <f>SQRT(22.5*D519*E519)</f>
        <v>#NUM!</v>
      </c>
      <c r="G519" s="7" t="e">
        <f>(F519-C519)/F519</f>
        <v>#NUM!</v>
      </c>
    </row>
    <row r="520" spans="1:7" hidden="1" x14ac:dyDescent="0.25">
      <c r="A520" t="str">
        <f>'STATUS INVESTING'!A520</f>
        <v>TCNO4</v>
      </c>
      <c r="B520">
        <f>'STATUS INVESTING'!Z520</f>
        <v>676623.25</v>
      </c>
      <c r="C520">
        <f>'STATUS INVESTING'!B520</f>
        <v>2.39</v>
      </c>
      <c r="D520">
        <f>'STATUS INVESTING'!AB520</f>
        <v>-0.02</v>
      </c>
      <c r="E520">
        <f>'STATUS INVESTING'!AA520</f>
        <v>0.02</v>
      </c>
      <c r="F520" s="3" t="e">
        <f>SQRT(22.5*D520*E520)</f>
        <v>#NUM!</v>
      </c>
      <c r="G520" s="7" t="e">
        <f>(F520-C520)/F520</f>
        <v>#NUM!</v>
      </c>
    </row>
    <row r="521" spans="1:7" hidden="1" x14ac:dyDescent="0.25">
      <c r="A521" t="str">
        <f>'STATUS INVESTING'!A521</f>
        <v>TCSA3</v>
      </c>
      <c r="B521">
        <f>'STATUS INVESTING'!Z521</f>
        <v>10438380.880000001</v>
      </c>
      <c r="C521">
        <f>'STATUS INVESTING'!B521</f>
        <v>9.0299999999999994</v>
      </c>
      <c r="D521">
        <f>'STATUS INVESTING'!AB521</f>
        <v>-1.8</v>
      </c>
      <c r="E521">
        <f>'STATUS INVESTING'!AA521</f>
        <v>10.18</v>
      </c>
      <c r="F521" s="3" t="e">
        <f>SQRT(22.5*D521*E521)</f>
        <v>#NUM!</v>
      </c>
      <c r="G521" s="7" t="e">
        <f>(F521-C521)/F521</f>
        <v>#NUM!</v>
      </c>
    </row>
    <row r="522" spans="1:7" hidden="1" x14ac:dyDescent="0.25">
      <c r="A522" t="str">
        <f>'STATUS INVESTING'!A522</f>
        <v>TECN3</v>
      </c>
      <c r="B522">
        <f>'STATUS INVESTING'!Z522</f>
        <v>9575847.3800000008</v>
      </c>
      <c r="C522">
        <f>'STATUS INVESTING'!B522</f>
        <v>2.48</v>
      </c>
      <c r="D522">
        <f>'STATUS INVESTING'!AB522</f>
        <v>-0.19</v>
      </c>
      <c r="E522">
        <f>'STATUS INVESTING'!AA522</f>
        <v>3.98</v>
      </c>
      <c r="F522" s="3" t="e">
        <f>SQRT(22.5*D522*E522)</f>
        <v>#NUM!</v>
      </c>
      <c r="G522" s="4" t="e">
        <f>(F522-C522)/F522</f>
        <v>#NUM!</v>
      </c>
    </row>
    <row r="523" spans="1:7" hidden="1" x14ac:dyDescent="0.25">
      <c r="A523" t="str">
        <f>'STATUS INVESTING'!A523</f>
        <v>TEKA3</v>
      </c>
      <c r="B523">
        <f>'STATUS INVESTING'!Z523</f>
        <v>16854.07</v>
      </c>
      <c r="C523">
        <f>'STATUS INVESTING'!B523</f>
        <v>39.72</v>
      </c>
      <c r="D523">
        <f>'STATUS INVESTING'!AB523</f>
        <v>-228.23</v>
      </c>
      <c r="E523">
        <f>'STATUS INVESTING'!AA523</f>
        <v>-3400.32</v>
      </c>
      <c r="F523" s="3">
        <f>SQRT(22.5*D523*E523)</f>
        <v>4178.6646498612454</v>
      </c>
      <c r="G523" s="4">
        <f>(F523-C523)/F523</f>
        <v>0.99049457103447647</v>
      </c>
    </row>
    <row r="524" spans="1:7" hidden="1" x14ac:dyDescent="0.25">
      <c r="A524" t="str">
        <f>'STATUS INVESTING'!A524</f>
        <v>TEKA4</v>
      </c>
      <c r="B524">
        <f>'STATUS INVESTING'!Z524</f>
        <v>110557.92</v>
      </c>
      <c r="C524">
        <f>'STATUS INVESTING'!B524</f>
        <v>17.78</v>
      </c>
      <c r="D524">
        <f>'STATUS INVESTING'!AB524</f>
        <v>-228.23</v>
      </c>
      <c r="E524">
        <f>'STATUS INVESTING'!AA524</f>
        <v>-3400.32</v>
      </c>
      <c r="F524" s="3">
        <f>SQRT(22.5*D524*E524)</f>
        <v>4178.6646498612454</v>
      </c>
      <c r="G524" s="7">
        <f>(F524-C524)/F524</f>
        <v>0.99574505219015597</v>
      </c>
    </row>
    <row r="525" spans="1:7" hidden="1" x14ac:dyDescent="0.25">
      <c r="A525" t="str">
        <f>'STATUS INVESTING'!A525</f>
        <v>TELB3</v>
      </c>
      <c r="B525">
        <f>'STATUS INVESTING'!Z525</f>
        <v>76738.740000000005</v>
      </c>
      <c r="C525">
        <f>'STATUS INVESTING'!B525</f>
        <v>72.5</v>
      </c>
      <c r="D525">
        <f>'STATUS INVESTING'!AB525</f>
        <v>-2</v>
      </c>
      <c r="E525">
        <f>'STATUS INVESTING'!AA525</f>
        <v>22.12</v>
      </c>
      <c r="F525" s="3" t="e">
        <f>SQRT(22.5*D525*E525)</f>
        <v>#NUM!</v>
      </c>
      <c r="G525" s="7" t="e">
        <f>(F525-C525)/F525</f>
        <v>#NUM!</v>
      </c>
    </row>
    <row r="526" spans="1:7" hidden="1" x14ac:dyDescent="0.25">
      <c r="A526" t="str">
        <f>'STATUS INVESTING'!A526</f>
        <v>TELB4</v>
      </c>
      <c r="B526">
        <f>'STATUS INVESTING'!Z526</f>
        <v>316954.75</v>
      </c>
      <c r="C526">
        <f>'STATUS INVESTING'!B526</f>
        <v>31</v>
      </c>
      <c r="D526">
        <f>'STATUS INVESTING'!AB526</f>
        <v>-2</v>
      </c>
      <c r="E526">
        <f>'STATUS INVESTING'!AA526</f>
        <v>22.12</v>
      </c>
      <c r="F526" s="3" t="e">
        <f>SQRT(22.5*D526*E526)</f>
        <v>#NUM!</v>
      </c>
      <c r="G526" s="4" t="e">
        <f>(F526-C526)/F526</f>
        <v>#NUM!</v>
      </c>
    </row>
    <row r="527" spans="1:7" x14ac:dyDescent="0.25">
      <c r="A527" t="str">
        <f>'STATUS INVESTING'!A328</f>
        <v>LAME4</v>
      </c>
      <c r="B527">
        <f>'STATUS INVESTING'!Z328</f>
        <v>240449279.25</v>
      </c>
      <c r="C527">
        <f>'STATUS INVESTING'!B328</f>
        <v>21.15</v>
      </c>
      <c r="D527">
        <f>'STATUS INVESTING'!AB328</f>
        <v>0.15</v>
      </c>
      <c r="E527">
        <f>'STATUS INVESTING'!AA328</f>
        <v>6.57</v>
      </c>
      <c r="F527" s="3">
        <f>SQRT(22.5*D527*E527)</f>
        <v>4.7089011457026793</v>
      </c>
      <c r="G527" s="4">
        <f>(F527-C527)/F527</f>
        <v>-3.4914937361344669</v>
      </c>
    </row>
    <row r="528" spans="1:7" hidden="1" x14ac:dyDescent="0.25">
      <c r="A528" t="str">
        <f>'STATUS INVESTING'!A528</f>
        <v>TESA3</v>
      </c>
      <c r="B528">
        <f>'STATUS INVESTING'!Z528</f>
        <v>1965886.71</v>
      </c>
      <c r="C528">
        <f>'STATUS INVESTING'!B528</f>
        <v>46.63</v>
      </c>
      <c r="D528">
        <f>'STATUS INVESTING'!AB528</f>
        <v>-4.91</v>
      </c>
      <c r="E528">
        <f>'STATUS INVESTING'!AA528</f>
        <v>31.62</v>
      </c>
      <c r="F528" s="3" t="e">
        <f>SQRT(22.5*D528*E528)</f>
        <v>#NUM!</v>
      </c>
      <c r="G528" s="4" t="e">
        <f>(F528-C528)/F528</f>
        <v>#NUM!</v>
      </c>
    </row>
    <row r="529" spans="1:7" x14ac:dyDescent="0.25">
      <c r="A529" t="str">
        <f>'STATUS INVESTING'!A556</f>
        <v>VAMO3</v>
      </c>
      <c r="B529">
        <f>'STATUS INVESTING'!Z556</f>
        <v>35049041.380000003</v>
      </c>
      <c r="C529">
        <f>'STATUS INVESTING'!B556</f>
        <v>53</v>
      </c>
      <c r="D529">
        <f>'STATUS INVESTING'!AB556</f>
        <v>0.95</v>
      </c>
      <c r="E529">
        <f>'STATUS INVESTING'!AA556</f>
        <v>6.27</v>
      </c>
      <c r="F529" s="3">
        <f>SQRT(22.5*D529*E529)</f>
        <v>11.576754726606243</v>
      </c>
      <c r="G529" s="4">
        <f>(F529-C529)/F529</f>
        <v>-3.578139664494481</v>
      </c>
    </row>
    <row r="530" spans="1:7" x14ac:dyDescent="0.25">
      <c r="A530" t="str">
        <f>'STATUS INVESTING'!A6</f>
        <v>AERI3</v>
      </c>
      <c r="B530">
        <f>'STATUS INVESTING'!Z6</f>
        <v>32712787.170000002</v>
      </c>
      <c r="C530">
        <f>'STATUS INVESTING'!B6</f>
        <v>9.8699999999999992</v>
      </c>
      <c r="D530">
        <f>'STATUS INVESTING'!AB6</f>
        <v>0.16</v>
      </c>
      <c r="E530">
        <f>'STATUS INVESTING'!AA6</f>
        <v>1.29</v>
      </c>
      <c r="F530" s="3">
        <f>SQRT(22.5*D530*E530)</f>
        <v>2.1549941995281565</v>
      </c>
      <c r="G530" s="4">
        <f>(F530-C530)/F530</f>
        <v>-3.5800587315553196</v>
      </c>
    </row>
    <row r="531" spans="1:7" x14ac:dyDescent="0.25">
      <c r="A531" t="str">
        <f>'STATUS INVESTING'!A537</f>
        <v>TOTS3</v>
      </c>
      <c r="B531">
        <f>'STATUS INVESTING'!Z537</f>
        <v>140785877.53999999</v>
      </c>
      <c r="C531">
        <f>'STATUS INVESTING'!B537</f>
        <v>34.89</v>
      </c>
      <c r="D531">
        <f>'STATUS INVESTING'!AB537</f>
        <v>0.54</v>
      </c>
      <c r="E531">
        <f>'STATUS INVESTING'!AA537</f>
        <v>4.68</v>
      </c>
      <c r="F531" s="3">
        <f>SQRT(22.5*D531*E531)</f>
        <v>7.5406896236352283</v>
      </c>
      <c r="G531" s="4">
        <f>(F531-C531)/F531</f>
        <v>-3.6268977694881137</v>
      </c>
    </row>
    <row r="532" spans="1:7" hidden="1" x14ac:dyDescent="0.25">
      <c r="A532" t="str">
        <f>'STATUS INVESTING'!A75</f>
        <v>BPAC3</v>
      </c>
      <c r="B532">
        <f>'STATUS INVESTING'!Z75</f>
        <v>537404.67000000004</v>
      </c>
      <c r="C532">
        <f>'STATUS INVESTING'!B75</f>
        <v>78.5</v>
      </c>
      <c r="D532">
        <f>'STATUS INVESTING'!AB75</f>
        <v>1.17</v>
      </c>
      <c r="E532">
        <f>'STATUS INVESTING'!AA75</f>
        <v>10.88</v>
      </c>
      <c r="F532" s="3">
        <f>SQRT(22.5*D532*E532)</f>
        <v>16.923829353902146</v>
      </c>
      <c r="G532" s="4">
        <f>(F532-C532)/F532</f>
        <v>-3.6384301305839015</v>
      </c>
    </row>
    <row r="533" spans="1:7" hidden="1" x14ac:dyDescent="0.25">
      <c r="A533" t="str">
        <f>'STATUS INVESTING'!A135</f>
        <v>CEGR3</v>
      </c>
      <c r="B533">
        <f>'STATUS INVESTING'!Z135</f>
        <v>50848.4</v>
      </c>
      <c r="C533">
        <f>'STATUS INVESTING'!B135</f>
        <v>60</v>
      </c>
      <c r="D533">
        <f>'STATUS INVESTING'!AB135</f>
        <v>1.3</v>
      </c>
      <c r="E533">
        <f>'STATUS INVESTING'!AA135</f>
        <v>4.88</v>
      </c>
      <c r="F533" s="3">
        <f>SQRT(22.5*D533*E533)</f>
        <v>11.947384651043926</v>
      </c>
      <c r="G533" s="4">
        <f>(F533-C533)/F533</f>
        <v>-4.0220196095182539</v>
      </c>
    </row>
    <row r="534" spans="1:7" x14ac:dyDescent="0.25">
      <c r="A534" t="str">
        <f>'STATUS INVESTING'!A286</f>
        <v>HAPV3</v>
      </c>
      <c r="B534">
        <f>'STATUS INVESTING'!Z286</f>
        <v>169665632.28999999</v>
      </c>
      <c r="C534">
        <f>'STATUS INVESTING'!B286</f>
        <v>15.68</v>
      </c>
      <c r="D534">
        <f>'STATUS INVESTING'!AB286</f>
        <v>0.2</v>
      </c>
      <c r="E534">
        <f>'STATUS INVESTING'!AA286</f>
        <v>2.0699999999999998</v>
      </c>
      <c r="F534" s="3">
        <f>SQRT(22.5*D534*E534)</f>
        <v>3.0520484924063704</v>
      </c>
      <c r="G534" s="4">
        <f>(F534-C534)/F534</f>
        <v>-4.1375330500195266</v>
      </c>
    </row>
    <row r="535" spans="1:7" hidden="1" x14ac:dyDescent="0.25">
      <c r="A535" t="str">
        <f>'STATUS INVESTING'!A535</f>
        <v>TKNO3</v>
      </c>
      <c r="B535">
        <f>'STATUS INVESTING'!Z535</f>
        <v>0</v>
      </c>
      <c r="C535">
        <f>'STATUS INVESTING'!B535</f>
        <v>69.63</v>
      </c>
      <c r="D535">
        <f>'STATUS INVESTING'!AB535</f>
        <v>7.4</v>
      </c>
      <c r="E535">
        <f>'STATUS INVESTING'!AA535</f>
        <v>67.66</v>
      </c>
      <c r="F535" s="3">
        <f>SQRT(22.5*D535*E535)</f>
        <v>106.13854153887738</v>
      </c>
      <c r="G535" s="4">
        <f>(F535-C535)/F535</f>
        <v>0.34397063507326137</v>
      </c>
    </row>
    <row r="536" spans="1:7" x14ac:dyDescent="0.25">
      <c r="A536" t="str">
        <f>'STATUS INVESTING'!A566</f>
        <v>WEGE3</v>
      </c>
      <c r="B536">
        <f>'STATUS INVESTING'!Z566</f>
        <v>284218438.5</v>
      </c>
      <c r="C536">
        <f>'STATUS INVESTING'!B566</f>
        <v>34.22</v>
      </c>
      <c r="D536">
        <f>'STATUS INVESTING'!AB566</f>
        <v>0.64</v>
      </c>
      <c r="E536">
        <f>'STATUS INVESTING'!AA566</f>
        <v>2.85</v>
      </c>
      <c r="F536" s="3">
        <f>SQRT(22.5*D536*E536)</f>
        <v>6.4062469512187867</v>
      </c>
      <c r="G536" s="7">
        <f>(F536-C536)/F536</f>
        <v>-4.3416610787209278</v>
      </c>
    </row>
    <row r="537" spans="1:7" x14ac:dyDescent="0.25">
      <c r="A537" t="str">
        <f>'STATUS INVESTING'!A273</f>
        <v>GNDI3</v>
      </c>
      <c r="B537">
        <f>'STATUS INVESTING'!Z273</f>
        <v>261947826.46000001</v>
      </c>
      <c r="C537">
        <f>'STATUS INVESTING'!B273</f>
        <v>86.1</v>
      </c>
      <c r="D537">
        <f>'STATUS INVESTING'!AB273</f>
        <v>0.89</v>
      </c>
      <c r="E537">
        <f>'STATUS INVESTING'!AA273</f>
        <v>11.51</v>
      </c>
      <c r="F537" s="3">
        <f>SQRT(22.5*D537*E537)</f>
        <v>15.18182301306401</v>
      </c>
      <c r="G537" s="4">
        <f>(F537-C537)/F537</f>
        <v>-4.6712556802902165</v>
      </c>
    </row>
    <row r="538" spans="1:7" hidden="1" x14ac:dyDescent="0.25">
      <c r="A538" t="str">
        <f>'STATUS INVESTING'!A538</f>
        <v>TOYB3</v>
      </c>
      <c r="B538">
        <f>'STATUS INVESTING'!Z538</f>
        <v>0</v>
      </c>
      <c r="C538">
        <f>'STATUS INVESTING'!B538</f>
        <v>2.29</v>
      </c>
      <c r="D538">
        <f>'STATUS INVESTING'!AB538</f>
        <v>-0.05</v>
      </c>
      <c r="E538">
        <f>'STATUS INVESTING'!AA538</f>
        <v>-0.46</v>
      </c>
      <c r="F538" s="3">
        <f>SQRT(22.5*D538*E538)</f>
        <v>0.71937472849690798</v>
      </c>
      <c r="G538" s="4">
        <f>(F538-C538)/F538</f>
        <v>-2.1833200546046747</v>
      </c>
    </row>
    <row r="539" spans="1:7" hidden="1" x14ac:dyDescent="0.25">
      <c r="A539" t="str">
        <f>'STATUS INVESTING'!A539</f>
        <v>TOYB4</v>
      </c>
      <c r="B539">
        <f>'STATUS INVESTING'!Z539</f>
        <v>0</v>
      </c>
      <c r="C539">
        <f>'STATUS INVESTING'!B539</f>
        <v>2.5</v>
      </c>
      <c r="D539">
        <f>'STATUS INVESTING'!AB539</f>
        <v>-0.05</v>
      </c>
      <c r="E539">
        <f>'STATUS INVESTING'!AA539</f>
        <v>-0.46</v>
      </c>
      <c r="F539" s="3">
        <f>SQRT(22.5*D539*E539)</f>
        <v>0.71937472849690798</v>
      </c>
      <c r="G539" s="4">
        <f>(F539-C539)/F539</f>
        <v>-2.4752402342845792</v>
      </c>
    </row>
    <row r="540" spans="1:7" hidden="1" x14ac:dyDescent="0.25">
      <c r="A540" t="str">
        <f>'STATUS INVESTING'!A116</f>
        <v>CASN3</v>
      </c>
      <c r="B540">
        <f>'STATUS INVESTING'!Z116</f>
        <v>1520</v>
      </c>
      <c r="C540">
        <f>'STATUS INVESTING'!B116</f>
        <v>14.3</v>
      </c>
      <c r="D540">
        <f>'STATUS INVESTING'!AB116</f>
        <v>0.15</v>
      </c>
      <c r="E540">
        <f>'STATUS INVESTING'!AA116</f>
        <v>1.78</v>
      </c>
      <c r="F540" s="3">
        <f>SQRT(22.5*D540*E540)</f>
        <v>2.4510201957552287</v>
      </c>
      <c r="G540" s="4">
        <f>(F540-C540)/F540</f>
        <v>-4.8343052516520642</v>
      </c>
    </row>
    <row r="541" spans="1:7" hidden="1" x14ac:dyDescent="0.25">
      <c r="A541" t="str">
        <f>'STATUS INVESTING'!A14</f>
        <v>ALPA3</v>
      </c>
      <c r="B541">
        <f>'STATUS INVESTING'!Z14</f>
        <v>232706.79</v>
      </c>
      <c r="C541">
        <f>'STATUS INVESTING'!B14</f>
        <v>41.64</v>
      </c>
      <c r="D541">
        <f>'STATUS INVESTING'!AB14</f>
        <v>0.42</v>
      </c>
      <c r="E541">
        <f>'STATUS INVESTING'!AA14</f>
        <v>5.23</v>
      </c>
      <c r="F541" s="3">
        <f>SQRT(22.5*D541*E541)</f>
        <v>7.0301849193317807</v>
      </c>
      <c r="G541" s="4">
        <f>(F541-C541)/F541</f>
        <v>-4.9230305429800678</v>
      </c>
    </row>
    <row r="542" spans="1:7" x14ac:dyDescent="0.25">
      <c r="A542" t="str">
        <f>'STATUS INVESTING'!A507</f>
        <v>STBP3</v>
      </c>
      <c r="B542">
        <f>'STATUS INVESTING'!Z507</f>
        <v>51196874.25</v>
      </c>
      <c r="C542">
        <f>'STATUS INVESTING'!B507</f>
        <v>9.1199999999999992</v>
      </c>
      <c r="D542">
        <f>'STATUS INVESTING'!AB507</f>
        <v>0.04</v>
      </c>
      <c r="E542">
        <f>'STATUS INVESTING'!AA507</f>
        <v>2.4700000000000002</v>
      </c>
      <c r="F542" s="3">
        <f>SQRT(22.5*D542*E542)</f>
        <v>1.4909728367747013</v>
      </c>
      <c r="G542" s="7">
        <f>(F542-C542)/F542</f>
        <v>-5.1168116380500557</v>
      </c>
    </row>
    <row r="543" spans="1:7" x14ac:dyDescent="0.25">
      <c r="A543" t="str">
        <f>'STATUS INVESTING'!A448</f>
        <v>RADL3</v>
      </c>
      <c r="B543">
        <f>'STATUS INVESTING'!Z448</f>
        <v>150890674.08000001</v>
      </c>
      <c r="C543">
        <f>'STATUS INVESTING'!B448</f>
        <v>28.03</v>
      </c>
      <c r="D543">
        <f>'STATUS INVESTING'!AB448</f>
        <v>0.32</v>
      </c>
      <c r="E543">
        <f>'STATUS INVESTING'!AA448</f>
        <v>2.68</v>
      </c>
      <c r="F543" s="3">
        <f>SQRT(22.5*D543*E543)</f>
        <v>4.3927212522535504</v>
      </c>
      <c r="G543" s="4">
        <f>(F543-C543)/F543</f>
        <v>-5.3810104011539703</v>
      </c>
    </row>
    <row r="544" spans="1:7" x14ac:dyDescent="0.25">
      <c r="A544" t="str">
        <f>'STATUS INVESTING'!A368</f>
        <v>MODL4</v>
      </c>
      <c r="B544">
        <f>'STATUS INVESTING'!Z368</f>
        <v>3742043.67</v>
      </c>
      <c r="C544">
        <f>'STATUS INVESTING'!B368</f>
        <v>5</v>
      </c>
      <c r="D544">
        <f>'STATUS INVESTING'!AB368</f>
        <v>0.03</v>
      </c>
      <c r="E544">
        <f>'STATUS INVESTING'!AA368</f>
        <v>0.87</v>
      </c>
      <c r="F544" s="3">
        <f>SQRT(22.5*D544*E544)</f>
        <v>0.76632238646668804</v>
      </c>
      <c r="G544" s="4">
        <f>(F544-C544)/F544</f>
        <v>-5.5246691057189281</v>
      </c>
    </row>
    <row r="545" spans="1:7" hidden="1" x14ac:dyDescent="0.25">
      <c r="A545" t="str">
        <f>'STATUS INVESTING'!A545</f>
        <v>TXRX3</v>
      </c>
      <c r="B545">
        <f>'STATUS INVESTING'!Z545</f>
        <v>18698.38</v>
      </c>
      <c r="C545">
        <f>'STATUS INVESTING'!B545</f>
        <v>34.93</v>
      </c>
      <c r="D545">
        <f>'STATUS INVESTING'!AB545</f>
        <v>-3.18</v>
      </c>
      <c r="E545">
        <f>'STATUS INVESTING'!AA545</f>
        <v>-73.23</v>
      </c>
      <c r="F545" s="3">
        <f>SQRT(22.5*D545*E545)</f>
        <v>72.385126234607071</v>
      </c>
      <c r="G545" s="4">
        <f>(F545-C545)/F545</f>
        <v>0.51744230041419625</v>
      </c>
    </row>
    <row r="546" spans="1:7" hidden="1" x14ac:dyDescent="0.25">
      <c r="A546" t="str">
        <f>'STATUS INVESTING'!A546</f>
        <v>TXRX4</v>
      </c>
      <c r="B546">
        <f>'STATUS INVESTING'!Z546</f>
        <v>52268.83</v>
      </c>
      <c r="C546">
        <f>'STATUS INVESTING'!B546</f>
        <v>9.86</v>
      </c>
      <c r="D546">
        <f>'STATUS INVESTING'!AB546</f>
        <v>-3.18</v>
      </c>
      <c r="E546">
        <f>'STATUS INVESTING'!AA546</f>
        <v>-73.23</v>
      </c>
      <c r="F546" s="3">
        <f>SQRT(22.5*D546*E546)</f>
        <v>72.385126234607071</v>
      </c>
      <c r="G546" s="4">
        <f>(F546-C546)/F546</f>
        <v>0.86378417068662972</v>
      </c>
    </row>
    <row r="547" spans="1:7" x14ac:dyDescent="0.25">
      <c r="A547" t="str">
        <f>'STATUS INVESTING'!A15</f>
        <v>ALPA4</v>
      </c>
      <c r="B547">
        <f>'STATUS INVESTING'!Z15</f>
        <v>108959109.45999999</v>
      </c>
      <c r="C547">
        <f>'STATUS INVESTING'!B15</f>
        <v>47.26</v>
      </c>
      <c r="D547">
        <f>'STATUS INVESTING'!AB15</f>
        <v>0.42</v>
      </c>
      <c r="E547">
        <f>'STATUS INVESTING'!AA15</f>
        <v>5.23</v>
      </c>
      <c r="F547" s="3">
        <f>SQRT(22.5*D547*E547)</f>
        <v>7.0301849193317807</v>
      </c>
      <c r="G547" s="4">
        <f>(F547-C547)/F547</f>
        <v>-5.7224405250057151</v>
      </c>
    </row>
    <row r="548" spans="1:7" x14ac:dyDescent="0.25">
      <c r="A548" t="str">
        <f>'STATUS INVESTING'!A28</f>
        <v>ASAI3</v>
      </c>
      <c r="B548">
        <f>'STATUS INVESTING'!Z28</f>
        <v>135305203.33000001</v>
      </c>
      <c r="C548">
        <f>'STATUS INVESTING'!B28</f>
        <v>87.97</v>
      </c>
      <c r="D548">
        <f>'STATUS INVESTING'!AB28</f>
        <v>1.27</v>
      </c>
      <c r="E548">
        <f>'STATUS INVESTING'!AA28</f>
        <v>5.93</v>
      </c>
      <c r="F548" s="3">
        <f>SQRT(22.5*D548*E548)</f>
        <v>13.017286583616418</v>
      </c>
      <c r="G548" s="4">
        <f>(F548-C548)/F548</f>
        <v>-5.757936796960375</v>
      </c>
    </row>
    <row r="549" spans="1:7" x14ac:dyDescent="0.25">
      <c r="A549" t="str">
        <f>'STATUS INVESTING'!A506</f>
        <v>SQIA3</v>
      </c>
      <c r="B549">
        <f>'STATUS INVESTING'!Z506</f>
        <v>13083802.17</v>
      </c>
      <c r="C549">
        <f>'STATUS INVESTING'!B506</f>
        <v>23.09</v>
      </c>
      <c r="D549">
        <f>'STATUS INVESTING'!AB506</f>
        <v>0.08</v>
      </c>
      <c r="E549">
        <f>'STATUS INVESTING'!AA506</f>
        <v>5.68</v>
      </c>
      <c r="F549" s="3">
        <f>SQRT(22.5*D549*E549)</f>
        <v>3.1974990226738149</v>
      </c>
      <c r="G549" s="4">
        <f>(F549-C549)/F549</f>
        <v>-6.2212688217467118</v>
      </c>
    </row>
    <row r="550" spans="1:7" x14ac:dyDescent="0.25">
      <c r="A550" t="str">
        <f>'STATUS INVESTING'!A271</f>
        <v>GGPS3</v>
      </c>
      <c r="B550">
        <f>'STATUS INVESTING'!Z271</f>
        <v>13375089.42</v>
      </c>
      <c r="C550">
        <f>'STATUS INVESTING'!B271</f>
        <v>17.29</v>
      </c>
      <c r="D550">
        <f>'STATUS INVESTING'!AB271</f>
        <v>0.17</v>
      </c>
      <c r="E550">
        <f>'STATUS INVESTING'!AA271</f>
        <v>1.32</v>
      </c>
      <c r="F550" s="3">
        <f>SQRT(22.5*D550*E550)</f>
        <v>2.2469979973288807</v>
      </c>
      <c r="G550" s="4">
        <f>(F550-C550)/F550</f>
        <v>-6.6947109078661793</v>
      </c>
    </row>
    <row r="551" spans="1:7" x14ac:dyDescent="0.25">
      <c r="A551" t="str">
        <f>'STATUS INVESTING'!A406</f>
        <v>OMGE3</v>
      </c>
      <c r="B551">
        <f>'STATUS INVESTING'!Z406</f>
        <v>24940739.129999999</v>
      </c>
      <c r="C551">
        <f>'STATUS INVESTING'!B406</f>
        <v>39.39</v>
      </c>
      <c r="D551">
        <f>'STATUS INVESTING'!AB406</f>
        <v>0.06</v>
      </c>
      <c r="E551">
        <f>'STATUS INVESTING'!AA406</f>
        <v>18.559999999999999</v>
      </c>
      <c r="F551" s="3">
        <f>SQRT(22.5*D551*E551)</f>
        <v>5.0055968675074105</v>
      </c>
      <c r="G551" s="7">
        <f>(F551-C551)/F551</f>
        <v>-6.8691914356288679</v>
      </c>
    </row>
    <row r="552" spans="1:7" x14ac:dyDescent="0.25">
      <c r="A552" t="str">
        <f>'STATUS INVESTING'!A366</f>
        <v>MODL11</v>
      </c>
      <c r="B552">
        <f>'STATUS INVESTING'!Z366</f>
        <v>14107908.42</v>
      </c>
      <c r="C552">
        <f>'STATUS INVESTING'!B366</f>
        <v>18.2</v>
      </c>
      <c r="D552">
        <f>'STATUS INVESTING'!AB366</f>
        <v>0.09</v>
      </c>
      <c r="E552">
        <f>'STATUS INVESTING'!AA366</f>
        <v>2.61</v>
      </c>
      <c r="F552" s="3">
        <f>SQRT(22.5*D552*E552)</f>
        <v>2.298967159400064</v>
      </c>
      <c r="G552" s="4">
        <f>(F552-C552)/F552</f>
        <v>-6.9165985149389657</v>
      </c>
    </row>
    <row r="553" spans="1:7" x14ac:dyDescent="0.25">
      <c r="A553" t="str">
        <f>'STATUS INVESTING'!A361</f>
        <v>MILS3</v>
      </c>
      <c r="B553">
        <f>'STATUS INVESTING'!Z361</f>
        <v>19652946.129999999</v>
      </c>
      <c r="C553">
        <f>'STATUS INVESTING'!B361</f>
        <v>8.32</v>
      </c>
      <c r="D553">
        <f>'STATUS INVESTING'!AB361</f>
        <v>0.01</v>
      </c>
      <c r="E553">
        <f>'STATUS INVESTING'!AA361</f>
        <v>4.3899999999999997</v>
      </c>
      <c r="F553" s="3">
        <f>SQRT(22.5*D553*E553)</f>
        <v>0.99385612640864673</v>
      </c>
      <c r="G553" s="4">
        <f>(F553-C553)/F553</f>
        <v>-7.3714330262920189</v>
      </c>
    </row>
    <row r="554" spans="1:7" x14ac:dyDescent="0.25">
      <c r="A554" t="str">
        <f>'STATUS INVESTING'!A457</f>
        <v>RDOR3</v>
      </c>
      <c r="B554">
        <f>'STATUS INVESTING'!Z457</f>
        <v>257006864.16999999</v>
      </c>
      <c r="C554">
        <f>'STATUS INVESTING'!B457</f>
        <v>69</v>
      </c>
      <c r="D554">
        <f>'STATUS INVESTING'!AB457</f>
        <v>0.35</v>
      </c>
      <c r="E554">
        <f>'STATUS INVESTING'!AA457</f>
        <v>7.01</v>
      </c>
      <c r="F554" s="3">
        <f>SQRT(22.5*D554*E554)</f>
        <v>7.4299226106333025</v>
      </c>
      <c r="G554" s="7">
        <f>(F554-C554)/F554</f>
        <v>-8.2867723684296433</v>
      </c>
    </row>
    <row r="555" spans="1:7" x14ac:dyDescent="0.25">
      <c r="A555" t="str">
        <f>'STATUS INVESTING'!A62</f>
        <v>BLAU3</v>
      </c>
      <c r="B555">
        <f>'STATUS INVESTING'!Z62</f>
        <v>13526167</v>
      </c>
      <c r="C555">
        <f>'STATUS INVESTING'!B62</f>
        <v>47.99</v>
      </c>
      <c r="D555">
        <f>'STATUS INVESTING'!AB62</f>
        <v>0.66</v>
      </c>
      <c r="E555">
        <f>'STATUS INVESTING'!AA62</f>
        <v>1.71</v>
      </c>
      <c r="F555" s="3">
        <f>SQRT(22.5*D555*E555)</f>
        <v>5.0391963645009907</v>
      </c>
      <c r="G555" s="4">
        <f>(F555-C555)/F555</f>
        <v>-8.523343908181328</v>
      </c>
    </row>
    <row r="556" spans="1:7" x14ac:dyDescent="0.25">
      <c r="A556" t="str">
        <f>'STATUS INVESTING'!A350</f>
        <v>MATD3</v>
      </c>
      <c r="B556">
        <f>'STATUS INVESTING'!Z350</f>
        <v>10378520.75</v>
      </c>
      <c r="C556">
        <f>'STATUS INVESTING'!B350</f>
        <v>16.05</v>
      </c>
      <c r="D556">
        <f>'STATUS INVESTING'!AB350</f>
        <v>0.12</v>
      </c>
      <c r="E556">
        <f>'STATUS INVESTING'!AA350</f>
        <v>0.81</v>
      </c>
      <c r="F556" s="3">
        <f>SQRT(22.5*D556*E556)</f>
        <v>1.4788509052639485</v>
      </c>
      <c r="G556" s="7">
        <f>(F556-C556)/F556</f>
        <v>-9.8530210468616257</v>
      </c>
    </row>
    <row r="557" spans="1:7" x14ac:dyDescent="0.25">
      <c r="A557" t="str">
        <f>'STATUS INVESTING'!A367</f>
        <v>MODL3</v>
      </c>
      <c r="B557">
        <f>'STATUS INVESTING'!Z367</f>
        <v>3317668.67</v>
      </c>
      <c r="C557">
        <f>'STATUS INVESTING'!B367</f>
        <v>8.42</v>
      </c>
      <c r="D557">
        <f>'STATUS INVESTING'!AB367</f>
        <v>0.03</v>
      </c>
      <c r="E557">
        <f>'STATUS INVESTING'!AA367</f>
        <v>0.87</v>
      </c>
      <c r="F557" s="3">
        <f>SQRT(22.5*D557*E557)</f>
        <v>0.76632238646668804</v>
      </c>
      <c r="G557" s="4">
        <f>(F557-C557)/F557</f>
        <v>-9.9875427740306755</v>
      </c>
    </row>
    <row r="558" spans="1:7" hidden="1" x14ac:dyDescent="0.25">
      <c r="A558" t="str">
        <f>'STATUS INVESTING'!A558</f>
        <v>VIVR3</v>
      </c>
      <c r="B558">
        <f>'STATUS INVESTING'!Z558</f>
        <v>25219288.789999999</v>
      </c>
      <c r="C558">
        <f>'STATUS INVESTING'!B558</f>
        <v>2.42</v>
      </c>
      <c r="D558">
        <f>'STATUS INVESTING'!AB558</f>
        <v>-1.6</v>
      </c>
      <c r="E558">
        <f>'STATUS INVESTING'!AA558</f>
        <v>-2.13</v>
      </c>
      <c r="F558" s="3">
        <f>SQRT(22.5*D558*E558)</f>
        <v>8.7567117115958535</v>
      </c>
      <c r="G558" s="4">
        <f>(F558-C558)/F558</f>
        <v>0.72364055370289559</v>
      </c>
    </row>
    <row r="559" spans="1:7" x14ac:dyDescent="0.25">
      <c r="A559" t="str">
        <f>'STATUS INVESTING'!A421</f>
        <v>PETZ3</v>
      </c>
      <c r="B559">
        <f>'STATUS INVESTING'!Z421</f>
        <v>94403350.790000007</v>
      </c>
      <c r="C559">
        <f>'STATUS INVESTING'!B421</f>
        <v>22.95</v>
      </c>
      <c r="D559">
        <f>'STATUS INVESTING'!AB421</f>
        <v>0.13</v>
      </c>
      <c r="E559">
        <f>'STATUS INVESTING'!AA421</f>
        <v>1.38</v>
      </c>
      <c r="F559" s="3">
        <f>SQRT(22.5*D559*E559)</f>
        <v>2.0091042780303865</v>
      </c>
      <c r="G559" s="4">
        <f>(F559-C559)/F559</f>
        <v>-10.42300091187845</v>
      </c>
    </row>
    <row r="560" spans="1:7" x14ac:dyDescent="0.25">
      <c r="A560" t="str">
        <f>'STATUS INVESTING'!A115</f>
        <v>CASH3</v>
      </c>
      <c r="B560">
        <f>'STATUS INVESTING'!Z115</f>
        <v>133593996.70999999</v>
      </c>
      <c r="C560">
        <f>'STATUS INVESTING'!B115</f>
        <v>37.97</v>
      </c>
      <c r="D560">
        <f>'STATUS INVESTING'!AB115</f>
        <v>0.14000000000000001</v>
      </c>
      <c r="E560">
        <f>'STATUS INVESTING'!AA115</f>
        <v>2.84</v>
      </c>
      <c r="F560" s="3">
        <f>SQRT(22.5*D560*E560)</f>
        <v>2.9909864593474844</v>
      </c>
      <c r="G560" s="4">
        <f>(F560-C560)/F560</f>
        <v>-11.694808390501226</v>
      </c>
    </row>
    <row r="561" spans="1:7" hidden="1" x14ac:dyDescent="0.25">
      <c r="A561" t="str">
        <f>'STATUS INVESTING'!A561</f>
        <v>VLID3</v>
      </c>
      <c r="B561">
        <f>'STATUS INVESTING'!Z561</f>
        <v>7623337.0800000001</v>
      </c>
      <c r="C561">
        <f>'STATUS INVESTING'!B561</f>
        <v>10.039999999999999</v>
      </c>
      <c r="D561">
        <f>'STATUS INVESTING'!AB561</f>
        <v>-2.5499999999999998</v>
      </c>
      <c r="E561">
        <f>'STATUS INVESTING'!AA561</f>
        <v>14.72</v>
      </c>
      <c r="F561" s="3" t="e">
        <f>SQRT(22.5*D561*E561)</f>
        <v>#NUM!</v>
      </c>
      <c r="G561" s="7" t="e">
        <f>(F561-C561)/F561</f>
        <v>#NUM!</v>
      </c>
    </row>
    <row r="562" spans="1:7" hidden="1" x14ac:dyDescent="0.25">
      <c r="A562" t="str">
        <f>'STATUS INVESTING'!A562</f>
        <v>VSPT3</v>
      </c>
      <c r="B562">
        <f>'STATUS INVESTING'!Z562</f>
        <v>0</v>
      </c>
      <c r="C562">
        <f>'STATUS INVESTING'!B562</f>
        <v>0</v>
      </c>
      <c r="D562">
        <f>'STATUS INVESTING'!AB562</f>
        <v>-1.44</v>
      </c>
      <c r="E562">
        <f>'STATUS INVESTING'!AA562</f>
        <v>36.409999999999997</v>
      </c>
      <c r="F562" s="3" t="e">
        <f>SQRT(22.5*D562*E562)</f>
        <v>#NUM!</v>
      </c>
      <c r="G562" s="7" t="e">
        <f>(F562-C562)/F562</f>
        <v>#NUM!</v>
      </c>
    </row>
    <row r="563" spans="1:7" hidden="1" x14ac:dyDescent="0.25">
      <c r="A563" t="str">
        <f>'STATUS INVESTING'!A563</f>
        <v>VSPT4</v>
      </c>
      <c r="B563">
        <f>'STATUS INVESTING'!Z563</f>
        <v>0</v>
      </c>
      <c r="C563">
        <f>'STATUS INVESTING'!B563</f>
        <v>0</v>
      </c>
      <c r="D563">
        <f>'STATUS INVESTING'!AB563</f>
        <v>-1.44</v>
      </c>
      <c r="E563">
        <f>'STATUS INVESTING'!AA563</f>
        <v>36.409999999999997</v>
      </c>
      <c r="F563" s="3" t="e">
        <f>SQRT(22.5*D563*E563)</f>
        <v>#NUM!</v>
      </c>
      <c r="G563" s="4" t="e">
        <f>(F563-C563)/F563</f>
        <v>#NUM!</v>
      </c>
    </row>
    <row r="564" spans="1:7" x14ac:dyDescent="0.25">
      <c r="A564" t="str">
        <f>'STATUS INVESTING'!A360</f>
        <v>MGLU3</v>
      </c>
      <c r="B564">
        <f>'STATUS INVESTING'!Z360</f>
        <v>421270708.57999998</v>
      </c>
      <c r="C564">
        <f>'STATUS INVESTING'!B360</f>
        <v>20.85</v>
      </c>
      <c r="D564">
        <f>'STATUS INVESTING'!AB360</f>
        <v>0.1</v>
      </c>
      <c r="E564">
        <f>'STATUS INVESTING'!AA360</f>
        <v>1.1200000000000001</v>
      </c>
      <c r="F564" s="3">
        <f>SQRT(22.5*D564*E564)</f>
        <v>1.5874507866387546</v>
      </c>
      <c r="G564" s="4">
        <f>(F564-C564)/F564</f>
        <v>-12.134265437070646</v>
      </c>
    </row>
    <row r="565" spans="1:7" x14ac:dyDescent="0.25">
      <c r="A565" t="str">
        <f>'STATUS INVESTING'!A347</f>
        <v>LWSA3</v>
      </c>
      <c r="B565">
        <f>'STATUS INVESTING'!Z347</f>
        <v>208083041</v>
      </c>
      <c r="C565">
        <f>'STATUS INVESTING'!B347</f>
        <v>24.29</v>
      </c>
      <c r="D565">
        <f>'STATUS INVESTING'!AB347</f>
        <v>0.02</v>
      </c>
      <c r="E565">
        <f>'STATUS INVESTING'!AA347</f>
        <v>5.03</v>
      </c>
      <c r="F565" s="3">
        <f>SQRT(22.5*D565*E565)</f>
        <v>1.5044932701743801</v>
      </c>
      <c r="G565" s="4">
        <f>(F565-C565)/F565</f>
        <v>-15.144970855991026</v>
      </c>
    </row>
    <row r="566" spans="1:7" x14ac:dyDescent="0.25">
      <c r="A566" t="str">
        <f>'STATUS INVESTING'!A24</f>
        <v>APER3</v>
      </c>
      <c r="B566">
        <f>'STATUS INVESTING'!Z24</f>
        <v>6466242.04</v>
      </c>
      <c r="C566">
        <f>'STATUS INVESTING'!B24</f>
        <v>50.22</v>
      </c>
      <c r="D566">
        <f>'STATUS INVESTING'!AB24</f>
        <v>0.01</v>
      </c>
      <c r="E566">
        <f>'STATUS INVESTING'!AA24</f>
        <v>25.14</v>
      </c>
      <c r="F566" s="3">
        <f>SQRT(22.5*D566*E566)</f>
        <v>2.3783397570574309</v>
      </c>
      <c r="G566" s="4">
        <f>(F566-C566)/F566</f>
        <v>-20.115570158123255</v>
      </c>
    </row>
    <row r="567" spans="1:7" hidden="1" x14ac:dyDescent="0.25">
      <c r="A567" t="str">
        <f>'STATUS INVESTING'!A567</f>
        <v>WEST3</v>
      </c>
      <c r="B567">
        <f>'STATUS INVESTING'!Z567</f>
        <v>6225560.96</v>
      </c>
      <c r="C567">
        <f>'STATUS INVESTING'!B567</f>
        <v>8.92</v>
      </c>
      <c r="D567">
        <f>'STATUS INVESTING'!AB567</f>
        <v>-0.02</v>
      </c>
      <c r="E567">
        <f>'STATUS INVESTING'!AA567</f>
        <v>3.67</v>
      </c>
      <c r="F567" s="3" t="e">
        <f>SQRT(22.5*D567*E567)</f>
        <v>#NUM!</v>
      </c>
      <c r="G567" s="4" t="e">
        <f>(F567-C567)/F567</f>
        <v>#NUM!</v>
      </c>
    </row>
    <row r="568" spans="1:7" x14ac:dyDescent="0.25">
      <c r="A568" t="str">
        <f>'STATUS INVESTING'!A398</f>
        <v>NTCO3</v>
      </c>
      <c r="B568">
        <f>'STATUS INVESTING'!Z398</f>
        <v>274511878.38</v>
      </c>
      <c r="C568">
        <f>'STATUS INVESTING'!B398</f>
        <v>54.43</v>
      </c>
      <c r="D568">
        <f>'STATUS INVESTING'!AB398</f>
        <v>0.01</v>
      </c>
      <c r="E568">
        <f>'STATUS INVESTING'!AA398</f>
        <v>20.84</v>
      </c>
      <c r="F568" s="3">
        <f>SQRT(22.5*D568*E568)</f>
        <v>2.1654098919142308</v>
      </c>
      <c r="G568" s="4">
        <f>(F568-C568)/F568</f>
        <v>-24.136118664297626</v>
      </c>
    </row>
    <row r="569" spans="1:7" x14ac:dyDescent="0.25">
      <c r="A569" t="str">
        <f>'STATUS INVESTING'!A529</f>
        <v>TFCO4</v>
      </c>
      <c r="B569">
        <f>'STATUS INVESTING'!Z529</f>
        <v>1530724.79</v>
      </c>
      <c r="C569">
        <f>'STATUS INVESTING'!B529</f>
        <v>13.6</v>
      </c>
      <c r="D569">
        <f>'STATUS INVESTING'!AB529</f>
        <v>0.04</v>
      </c>
      <c r="E569">
        <f>'STATUS INVESTING'!AA529</f>
        <v>0.22</v>
      </c>
      <c r="F569" s="3">
        <f>SQRT(22.5*D569*E569)</f>
        <v>0.44497190922573981</v>
      </c>
      <c r="G569" s="4">
        <f>(F569-C569)/F569</f>
        <v>-29.563727098333636</v>
      </c>
    </row>
    <row r="570" spans="1:7" x14ac:dyDescent="0.25">
      <c r="A570" t="str">
        <f>'STATUS INVESTING'!A58</f>
        <v>BIDI3</v>
      </c>
      <c r="B570">
        <f>'STATUS INVESTING'!Z58</f>
        <v>23588099.210000001</v>
      </c>
      <c r="C570">
        <f>'STATUS INVESTING'!B58</f>
        <v>22.01</v>
      </c>
      <c r="D570">
        <f>'STATUS INVESTING'!AB58</f>
        <v>0.01</v>
      </c>
      <c r="E570">
        <f>'STATUS INVESTING'!AA58</f>
        <v>1.41</v>
      </c>
      <c r="F570" s="3">
        <f>SQRT(22.5*D570*E570)</f>
        <v>0.56324950066555757</v>
      </c>
      <c r="G570" s="4">
        <f>(F570-C570)/F570</f>
        <v>-38.076821149405596</v>
      </c>
    </row>
    <row r="571" spans="1:7" x14ac:dyDescent="0.25">
      <c r="A571" t="str">
        <f>'STATUS INVESTING'!A59</f>
        <v>BIDI4</v>
      </c>
      <c r="B571">
        <f>'STATUS INVESTING'!Z59</f>
        <v>189452421.91999999</v>
      </c>
      <c r="C571">
        <f>'STATUS INVESTING'!B59</f>
        <v>22.15</v>
      </c>
      <c r="D571">
        <f>'STATUS INVESTING'!AB59</f>
        <v>0.01</v>
      </c>
      <c r="E571">
        <f>'STATUS INVESTING'!AA59</f>
        <v>1.41</v>
      </c>
      <c r="F571" s="3">
        <f>SQRT(22.5*D571*E571)</f>
        <v>0.56324950066555757</v>
      </c>
      <c r="G571" s="4">
        <f>(F571-C571)/F571</f>
        <v>-38.325378848674873</v>
      </c>
    </row>
    <row r="572" spans="1:7" x14ac:dyDescent="0.25">
      <c r="A572" t="str">
        <f>'STATUS INVESTING'!A57</f>
        <v>BIDI11</v>
      </c>
      <c r="B572">
        <f>'STATUS INVESTING'!Z57</f>
        <v>302214309.92000002</v>
      </c>
      <c r="C572">
        <f>'STATUS INVESTING'!B57</f>
        <v>66.239999999999995</v>
      </c>
      <c r="D572">
        <f>'STATUS INVESTING'!AB57</f>
        <v>0.02</v>
      </c>
      <c r="E572">
        <f>'STATUS INVESTING'!AA57</f>
        <v>4.24</v>
      </c>
      <c r="F572" s="3">
        <f>SQRT(22.5*D572*E572)</f>
        <v>1.3813037319865606</v>
      </c>
      <c r="G572" s="4">
        <f>(F572-C572)/F572</f>
        <v>-46.95469560104285</v>
      </c>
    </row>
    <row r="573" spans="1:7" x14ac:dyDescent="0.25">
      <c r="A573" t="str">
        <f>'STATUS INVESTING'!A27</f>
        <v>ARZZ3</v>
      </c>
      <c r="B573">
        <f>'STATUS INVESTING'!Z27</f>
        <v>52710610.460000001</v>
      </c>
      <c r="C573">
        <f>'STATUS INVESTING'!B27</f>
        <v>85.8</v>
      </c>
      <c r="D573">
        <f>'STATUS INVESTING'!AB27</f>
        <v>0.23</v>
      </c>
      <c r="E573">
        <f>'STATUS INVESTING'!AA27</f>
        <v>0.01</v>
      </c>
      <c r="F573" s="3">
        <f>SQRT(22.5*D573*E573)</f>
        <v>0.22748626332154651</v>
      </c>
      <c r="G573" s="4">
        <f>(F573-C573)/F573</f>
        <v>-376.16563078239017</v>
      </c>
    </row>
  </sheetData>
  <autoFilter ref="A1:G573" xr:uid="{388DDE24-C2FF-4AD7-A9CD-CF0F037ED953}">
    <filterColumn colId="1">
      <customFilters>
        <customFilter operator="greaterThan" val="1000000"/>
      </customFilters>
    </filterColumn>
    <filterColumn colId="2">
      <customFilters>
        <customFilter operator="greaterThan" val="0"/>
      </customFilters>
    </filterColumn>
    <filterColumn colId="3">
      <customFilters>
        <customFilter operator="greaterThan" val="0"/>
      </customFilters>
    </filterColumn>
    <filterColumn colId="4">
      <customFilters>
        <customFilter operator="greaterThan" val="0"/>
      </customFilters>
    </filterColumn>
    <sortState xmlns:xlrd2="http://schemas.microsoft.com/office/spreadsheetml/2017/richdata2" ref="A3:G573">
      <sortCondition descending="1" ref="G1:G573"/>
    </sortState>
  </autoFilter>
  <sortState xmlns:xlrd2="http://schemas.microsoft.com/office/spreadsheetml/2017/richdata2" ref="A2:G573">
    <sortCondition ref="A1:A57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5265-A531-4D30-90BA-5579A0E7BC0D}">
  <sheetPr filterMode="1"/>
  <dimension ref="A1:F573"/>
  <sheetViews>
    <sheetView workbookViewId="0">
      <selection activeCell="A444" sqref="A444:D456"/>
    </sheetView>
  </sheetViews>
  <sheetFormatPr defaultRowHeight="15" x14ac:dyDescent="0.25"/>
  <cols>
    <col min="3" max="3" width="20.42578125" bestFit="1" customWidth="1"/>
  </cols>
  <sheetData>
    <row r="1" spans="1:6" ht="28.5" x14ac:dyDescent="0.45">
      <c r="A1" t="str">
        <f>'STATUS INVESTING'!A1</f>
        <v>TICKER</v>
      </c>
      <c r="B1" t="str">
        <f>'STATUS INVESTING'!D1</f>
        <v>P/L</v>
      </c>
      <c r="C1" t="str">
        <f>'STATUS INVESTING'!Y1</f>
        <v>CAGR LUCROS 5 ANOS</v>
      </c>
      <c r="D1" t="s">
        <v>611</v>
      </c>
      <c r="F1" s="11" t="s">
        <v>611</v>
      </c>
    </row>
    <row r="2" spans="1:6" hidden="1" x14ac:dyDescent="0.25">
      <c r="A2" t="str">
        <f>'STATUS INVESTING'!A2</f>
        <v>AALR3</v>
      </c>
      <c r="B2">
        <f>'STATUS INVESTING'!D2</f>
        <v>-22.61</v>
      </c>
      <c r="C2">
        <f>'STATUS INVESTING'!Y2</f>
        <v>0</v>
      </c>
      <c r="D2" t="e">
        <f t="shared" ref="D2:D65" si="0">B2/C2</f>
        <v>#DIV/0!</v>
      </c>
    </row>
    <row r="3" spans="1:6" hidden="1" x14ac:dyDescent="0.25">
      <c r="A3" t="str">
        <f>'STATUS INVESTING'!A5</f>
        <v>ADHM3</v>
      </c>
      <c r="B3">
        <f>'STATUS INVESTING'!D5</f>
        <v>-4.09</v>
      </c>
      <c r="C3">
        <f>'STATUS INVESTING'!Y5</f>
        <v>0</v>
      </c>
      <c r="D3" t="e">
        <f t="shared" si="0"/>
        <v>#DIV/0!</v>
      </c>
    </row>
    <row r="4" spans="1:6" hidden="1" x14ac:dyDescent="0.25">
      <c r="A4" t="str">
        <f>'STATUS INVESTING'!A6</f>
        <v>AERI3</v>
      </c>
      <c r="B4">
        <f>'STATUS INVESTING'!D6</f>
        <v>63.21</v>
      </c>
      <c r="C4">
        <f>'STATUS INVESTING'!Y6</f>
        <v>0</v>
      </c>
      <c r="D4" t="e">
        <f t="shared" si="0"/>
        <v>#DIV/0!</v>
      </c>
    </row>
    <row r="5" spans="1:6" hidden="1" x14ac:dyDescent="0.25">
      <c r="A5" t="str">
        <f>'STATUS INVESTING'!A7</f>
        <v>AESB3</v>
      </c>
      <c r="B5">
        <f>'STATUS INVESTING'!D7</f>
        <v>0</v>
      </c>
      <c r="C5">
        <f>'STATUS INVESTING'!Y7</f>
        <v>0</v>
      </c>
      <c r="D5" t="e">
        <f t="shared" si="0"/>
        <v>#DIV/0!</v>
      </c>
    </row>
    <row r="6" spans="1:6" hidden="1" x14ac:dyDescent="0.25">
      <c r="A6" t="str">
        <f>'STATUS INVESTING'!A10</f>
        <v>AHEB3</v>
      </c>
      <c r="B6">
        <f>'STATUS INVESTING'!D10</f>
        <v>-4.33</v>
      </c>
      <c r="C6">
        <f>'STATUS INVESTING'!Y10</f>
        <v>0</v>
      </c>
      <c r="D6" t="e">
        <f t="shared" si="0"/>
        <v>#DIV/0!</v>
      </c>
    </row>
    <row r="7" spans="1:6" hidden="1" x14ac:dyDescent="0.25">
      <c r="A7" t="str">
        <f>'STATUS INVESTING'!A11</f>
        <v>AHEB5</v>
      </c>
      <c r="B7">
        <f>'STATUS INVESTING'!D11</f>
        <v>-3.63</v>
      </c>
      <c r="C7">
        <f>'STATUS INVESTING'!Y11</f>
        <v>0</v>
      </c>
      <c r="D7" t="e">
        <f t="shared" si="0"/>
        <v>#DIV/0!</v>
      </c>
    </row>
    <row r="8" spans="1:6" hidden="1" x14ac:dyDescent="0.25">
      <c r="A8" t="str">
        <f>'STATUS INVESTING'!A12</f>
        <v>AHEB6</v>
      </c>
      <c r="B8">
        <f>'STATUS INVESTING'!D12</f>
        <v>-6.53</v>
      </c>
      <c r="C8">
        <f>'STATUS INVESTING'!Y12</f>
        <v>0</v>
      </c>
      <c r="D8" t="e">
        <f t="shared" si="0"/>
        <v>#DIV/0!</v>
      </c>
    </row>
    <row r="9" spans="1:6" hidden="1" x14ac:dyDescent="0.25">
      <c r="A9" t="str">
        <f>'STATUS INVESTING'!A13</f>
        <v>ALLD3</v>
      </c>
      <c r="B9">
        <f>'STATUS INVESTING'!D13</f>
        <v>31.97</v>
      </c>
      <c r="C9">
        <f>'STATUS INVESTING'!Y13</f>
        <v>0</v>
      </c>
      <c r="D9" t="e">
        <f t="shared" si="0"/>
        <v>#DIV/0!</v>
      </c>
    </row>
    <row r="10" spans="1:6" hidden="1" x14ac:dyDescent="0.25">
      <c r="A10" t="str">
        <f>'STATUS INVESTING'!A16</f>
        <v>ALPK3</v>
      </c>
      <c r="B10">
        <f>'STATUS INVESTING'!D16</f>
        <v>-7.78</v>
      </c>
      <c r="C10">
        <f>'STATUS INVESTING'!Y16</f>
        <v>0</v>
      </c>
      <c r="D10" t="e">
        <f t="shared" si="0"/>
        <v>#DIV/0!</v>
      </c>
    </row>
    <row r="11" spans="1:6" hidden="1" x14ac:dyDescent="0.25">
      <c r="A11" t="str">
        <f>'STATUS INVESTING'!A21</f>
        <v>AMAR3</v>
      </c>
      <c r="B11">
        <f>'STATUS INVESTING'!D21</f>
        <v>0</v>
      </c>
      <c r="C11">
        <f>'STATUS INVESTING'!Y21</f>
        <v>0</v>
      </c>
      <c r="D11" t="e">
        <f t="shared" si="0"/>
        <v>#DIV/0!</v>
      </c>
    </row>
    <row r="12" spans="1:6" hidden="1" x14ac:dyDescent="0.25">
      <c r="A12" t="str">
        <f>'STATUS INVESTING'!A22</f>
        <v>AMBP3</v>
      </c>
      <c r="B12">
        <f>'STATUS INVESTING'!D22</f>
        <v>54.93</v>
      </c>
      <c r="C12">
        <f>'STATUS INVESTING'!Y22</f>
        <v>0</v>
      </c>
      <c r="D12" t="e">
        <f t="shared" si="0"/>
        <v>#DIV/0!</v>
      </c>
    </row>
    <row r="13" spans="1:6" hidden="1" x14ac:dyDescent="0.25">
      <c r="A13" t="str">
        <f>'STATUS INVESTING'!A23</f>
        <v>ANIM3</v>
      </c>
      <c r="B13">
        <f>'STATUS INVESTING'!D23</f>
        <v>174.66</v>
      </c>
      <c r="C13">
        <f>'STATUS INVESTING'!Y23</f>
        <v>0</v>
      </c>
      <c r="D13" t="e">
        <f t="shared" si="0"/>
        <v>#DIV/0!</v>
      </c>
    </row>
    <row r="14" spans="1:6" hidden="1" x14ac:dyDescent="0.25">
      <c r="A14" t="str">
        <f>'STATUS INVESTING'!A24</f>
        <v>APER3</v>
      </c>
      <c r="B14">
        <f>'STATUS INVESTING'!D24</f>
        <v>4367.67</v>
      </c>
      <c r="C14">
        <f>'STATUS INVESTING'!Y24</f>
        <v>0</v>
      </c>
      <c r="D14" t="e">
        <f t="shared" si="0"/>
        <v>#DIV/0!</v>
      </c>
    </row>
    <row r="15" spans="1:6" hidden="1" x14ac:dyDescent="0.25">
      <c r="A15" t="str">
        <f>'STATUS INVESTING'!A28</f>
        <v>ASAI3</v>
      </c>
      <c r="B15">
        <f>'STATUS INVESTING'!D28</f>
        <v>69.430000000000007</v>
      </c>
      <c r="C15">
        <f>'STATUS INVESTING'!Y28</f>
        <v>0</v>
      </c>
      <c r="D15" t="e">
        <f t="shared" si="0"/>
        <v>#DIV/0!</v>
      </c>
    </row>
    <row r="16" spans="1:6" hidden="1" x14ac:dyDescent="0.25">
      <c r="A16" t="str">
        <f>'STATUS INVESTING'!A29</f>
        <v>ATMP3</v>
      </c>
      <c r="B16">
        <f>'STATUS INVESTING'!D29</f>
        <v>-1.48</v>
      </c>
      <c r="C16">
        <f>'STATUS INVESTING'!Y29</f>
        <v>0</v>
      </c>
      <c r="D16" t="e">
        <f t="shared" si="0"/>
        <v>#DIV/0!</v>
      </c>
    </row>
    <row r="17" spans="1:4" hidden="1" x14ac:dyDescent="0.25">
      <c r="A17" t="str">
        <f>'STATUS INVESTING'!A30</f>
        <v>ATOM3</v>
      </c>
      <c r="B17">
        <f>'STATUS INVESTING'!D30</f>
        <v>13.13</v>
      </c>
      <c r="C17">
        <f>'STATUS INVESTING'!Y30</f>
        <v>0</v>
      </c>
      <c r="D17" t="e">
        <f t="shared" si="0"/>
        <v>#DIV/0!</v>
      </c>
    </row>
    <row r="18" spans="1:4" hidden="1" x14ac:dyDescent="0.25">
      <c r="A18" t="str">
        <f>'STATUS INVESTING'!A31</f>
        <v>AURA33</v>
      </c>
      <c r="B18">
        <f>'STATUS INVESTING'!D31</f>
        <v>8.68</v>
      </c>
      <c r="C18">
        <f>'STATUS INVESTING'!Y31</f>
        <v>0</v>
      </c>
      <c r="D18" t="e">
        <f t="shared" si="0"/>
        <v>#DIV/0!</v>
      </c>
    </row>
    <row r="19" spans="1:4" hidden="1" x14ac:dyDescent="0.25">
      <c r="A19" t="str">
        <f>'STATUS INVESTING'!A32</f>
        <v>AVLL3</v>
      </c>
      <c r="B19">
        <f>'STATUS INVESTING'!D32</f>
        <v>-1.77</v>
      </c>
      <c r="C19">
        <f>'STATUS INVESTING'!Y32</f>
        <v>0</v>
      </c>
      <c r="D19" t="e">
        <f t="shared" si="0"/>
        <v>#DIV/0!</v>
      </c>
    </row>
    <row r="20" spans="1:4" hidden="1" x14ac:dyDescent="0.25">
      <c r="A20" t="str">
        <f>'STATUS INVESTING'!A33</f>
        <v>AZEV3</v>
      </c>
      <c r="B20">
        <f>'STATUS INVESTING'!D33</f>
        <v>1.31</v>
      </c>
      <c r="C20">
        <f>'STATUS INVESTING'!Y33</f>
        <v>0</v>
      </c>
      <c r="D20" t="e">
        <f t="shared" si="0"/>
        <v>#DIV/0!</v>
      </c>
    </row>
    <row r="21" spans="1:4" hidden="1" x14ac:dyDescent="0.25">
      <c r="A21" t="str">
        <f>'STATUS INVESTING'!A34</f>
        <v>AZEV4</v>
      </c>
      <c r="B21">
        <f>'STATUS INVESTING'!D34</f>
        <v>1.23</v>
      </c>
      <c r="C21">
        <f>'STATUS INVESTING'!Y34</f>
        <v>0</v>
      </c>
      <c r="D21" t="e">
        <f t="shared" si="0"/>
        <v>#DIV/0!</v>
      </c>
    </row>
    <row r="22" spans="1:4" hidden="1" x14ac:dyDescent="0.25">
      <c r="A22" t="str">
        <f>'STATUS INVESTING'!A35</f>
        <v>AZUL4</v>
      </c>
      <c r="B22">
        <f>'STATUS INVESTING'!D35</f>
        <v>-7.56</v>
      </c>
      <c r="C22">
        <f>'STATUS INVESTING'!Y35</f>
        <v>0</v>
      </c>
      <c r="D22" t="e">
        <f t="shared" si="0"/>
        <v>#DIV/0!</v>
      </c>
    </row>
    <row r="23" spans="1:4" hidden="1" x14ac:dyDescent="0.25">
      <c r="A23" t="str">
        <f>'STATUS INVESTING'!A37</f>
        <v>BAHI3</v>
      </c>
      <c r="B23">
        <f>'STATUS INVESTING'!D37</f>
        <v>-4.54</v>
      </c>
      <c r="C23">
        <f>'STATUS INVESTING'!Y37</f>
        <v>0</v>
      </c>
      <c r="D23" t="e">
        <f t="shared" si="0"/>
        <v>#DIV/0!</v>
      </c>
    </row>
    <row r="24" spans="1:4" hidden="1" x14ac:dyDescent="0.25">
      <c r="A24" t="str">
        <f>'STATUS INVESTING'!A46</f>
        <v>BBRK3</v>
      </c>
      <c r="B24">
        <f>'STATUS INVESTING'!D46</f>
        <v>-1.1200000000000001</v>
      </c>
      <c r="C24">
        <f>'STATUS INVESTING'!Y46</f>
        <v>0</v>
      </c>
      <c r="D24" t="e">
        <f t="shared" si="0"/>
        <v>#DIV/0!</v>
      </c>
    </row>
    <row r="25" spans="1:4" hidden="1" x14ac:dyDescent="0.25">
      <c r="A25" t="str">
        <f>'STATUS INVESTING'!A48</f>
        <v>BDLL3</v>
      </c>
      <c r="B25">
        <f>'STATUS INVESTING'!D48</f>
        <v>-0.28999999999999998</v>
      </c>
      <c r="C25">
        <f>'STATUS INVESTING'!Y48</f>
        <v>0</v>
      </c>
      <c r="D25" t="e">
        <f t="shared" si="0"/>
        <v>#DIV/0!</v>
      </c>
    </row>
    <row r="26" spans="1:4" hidden="1" x14ac:dyDescent="0.25">
      <c r="A26" t="str">
        <f>'STATUS INVESTING'!A49</f>
        <v>BDLL4</v>
      </c>
      <c r="B26">
        <f>'STATUS INVESTING'!D49</f>
        <v>-0.27</v>
      </c>
      <c r="C26">
        <f>'STATUS INVESTING'!Y49</f>
        <v>0</v>
      </c>
      <c r="D26" t="e">
        <f t="shared" si="0"/>
        <v>#DIV/0!</v>
      </c>
    </row>
    <row r="27" spans="1:4" hidden="1" x14ac:dyDescent="0.25">
      <c r="A27" t="str">
        <f>'STATUS INVESTING'!A50</f>
        <v>BEEF3</v>
      </c>
      <c r="B27">
        <f>'STATUS INVESTING'!D50</f>
        <v>8.1199999999999992</v>
      </c>
      <c r="C27">
        <f>'STATUS INVESTING'!Y50</f>
        <v>0</v>
      </c>
      <c r="D27" t="e">
        <f t="shared" si="0"/>
        <v>#DIV/0!</v>
      </c>
    </row>
    <row r="28" spans="1:4" hidden="1" x14ac:dyDescent="0.25">
      <c r="A28" t="str">
        <f>'STATUS INVESTING'!A57</f>
        <v>BIDI11</v>
      </c>
      <c r="B28">
        <f>'STATUS INVESTING'!D57</f>
        <v>2885.95</v>
      </c>
      <c r="C28">
        <f>'STATUS INVESTING'!Y57</f>
        <v>0</v>
      </c>
      <c r="D28" t="e">
        <f t="shared" si="0"/>
        <v>#DIV/0!</v>
      </c>
    </row>
    <row r="29" spans="1:4" hidden="1" x14ac:dyDescent="0.25">
      <c r="A29" t="str">
        <f>'STATUS INVESTING'!A58</f>
        <v>BIDI3</v>
      </c>
      <c r="B29">
        <f>'STATUS INVESTING'!D58</f>
        <v>2876.8</v>
      </c>
      <c r="C29">
        <f>'STATUS INVESTING'!Y58</f>
        <v>0</v>
      </c>
      <c r="D29" t="e">
        <f t="shared" si="0"/>
        <v>#DIV/0!</v>
      </c>
    </row>
    <row r="30" spans="1:4" hidden="1" x14ac:dyDescent="0.25">
      <c r="A30" t="str">
        <f>'STATUS INVESTING'!A59</f>
        <v>BIDI4</v>
      </c>
      <c r="B30">
        <f>'STATUS INVESTING'!D59</f>
        <v>2895.1</v>
      </c>
      <c r="C30">
        <f>'STATUS INVESTING'!Y59</f>
        <v>0</v>
      </c>
      <c r="D30" t="e">
        <f t="shared" si="0"/>
        <v>#DIV/0!</v>
      </c>
    </row>
    <row r="31" spans="1:4" hidden="1" x14ac:dyDescent="0.25">
      <c r="A31" t="str">
        <f>'STATUS INVESTING'!A60</f>
        <v>BIOM3</v>
      </c>
      <c r="B31">
        <f>'STATUS INVESTING'!D60</f>
        <v>-15.32</v>
      </c>
      <c r="C31">
        <f>'STATUS INVESTING'!Y60</f>
        <v>0</v>
      </c>
      <c r="D31" t="e">
        <f t="shared" si="0"/>
        <v>#DIV/0!</v>
      </c>
    </row>
    <row r="32" spans="1:4" hidden="1" x14ac:dyDescent="0.25">
      <c r="A32" t="str">
        <f>'STATUS INVESTING'!A61</f>
        <v>BKBR3</v>
      </c>
      <c r="B32">
        <f>'STATUS INVESTING'!D61</f>
        <v>-5.76</v>
      </c>
      <c r="C32">
        <f>'STATUS INVESTING'!Y61</f>
        <v>0</v>
      </c>
      <c r="D32" t="e">
        <f t="shared" si="0"/>
        <v>#DIV/0!</v>
      </c>
    </row>
    <row r="33" spans="1:4" hidden="1" x14ac:dyDescent="0.25">
      <c r="A33" t="str">
        <f>'STATUS INVESTING'!A62</f>
        <v>BLAU3</v>
      </c>
      <c r="B33">
        <f>'STATUS INVESTING'!D62</f>
        <v>73.22</v>
      </c>
      <c r="C33">
        <f>'STATUS INVESTING'!Y62</f>
        <v>0</v>
      </c>
      <c r="D33" t="e">
        <f t="shared" si="0"/>
        <v>#DIV/0!</v>
      </c>
    </row>
    <row r="34" spans="1:4" hidden="1" x14ac:dyDescent="0.25">
      <c r="A34" t="str">
        <f>'STATUS INVESTING'!A69</f>
        <v>BMOB3</v>
      </c>
      <c r="B34">
        <f>'STATUS INVESTING'!D69</f>
        <v>40.700000000000003</v>
      </c>
      <c r="C34">
        <f>'STATUS INVESTING'!Y69</f>
        <v>0</v>
      </c>
      <c r="D34" t="e">
        <f t="shared" si="0"/>
        <v>#DIV/0!</v>
      </c>
    </row>
    <row r="35" spans="1:4" hidden="1" x14ac:dyDescent="0.25">
      <c r="A35" t="str">
        <f>'STATUS INVESTING'!A71</f>
        <v>BOAS3</v>
      </c>
      <c r="B35">
        <f>'STATUS INVESTING'!D71</f>
        <v>122.98</v>
      </c>
      <c r="C35">
        <f>'STATUS INVESTING'!Y71</f>
        <v>0</v>
      </c>
      <c r="D35" t="e">
        <f t="shared" si="0"/>
        <v>#DIV/0!</v>
      </c>
    </row>
    <row r="36" spans="1:4" hidden="1" x14ac:dyDescent="0.25">
      <c r="A36" t="str">
        <f>'STATUS INVESTING'!A72</f>
        <v>BOBR3</v>
      </c>
      <c r="B36">
        <f>'STATUS INVESTING'!D72</f>
        <v>0</v>
      </c>
      <c r="C36">
        <f>'STATUS INVESTING'!Y72</f>
        <v>0</v>
      </c>
      <c r="D36" t="e">
        <f t="shared" si="0"/>
        <v>#DIV/0!</v>
      </c>
    </row>
    <row r="37" spans="1:4" hidden="1" x14ac:dyDescent="0.25">
      <c r="A37" t="str">
        <f>'STATUS INVESTING'!A73</f>
        <v>BOBR4</v>
      </c>
      <c r="B37">
        <f>'STATUS INVESTING'!D73</f>
        <v>-48.13</v>
      </c>
      <c r="C37">
        <f>'STATUS INVESTING'!Y73</f>
        <v>0</v>
      </c>
      <c r="D37" t="e">
        <f t="shared" si="0"/>
        <v>#DIV/0!</v>
      </c>
    </row>
    <row r="38" spans="1:4" hidden="1" x14ac:dyDescent="0.25">
      <c r="A38" t="str">
        <f>'STATUS INVESTING'!A80</f>
        <v>BPHA3</v>
      </c>
      <c r="B38">
        <f>'STATUS INVESTING'!D80</f>
        <v>0.06</v>
      </c>
      <c r="C38">
        <f>'STATUS INVESTING'!Y80</f>
        <v>0</v>
      </c>
      <c r="D38" t="e">
        <f t="shared" si="0"/>
        <v>#DIV/0!</v>
      </c>
    </row>
    <row r="39" spans="1:4" hidden="1" x14ac:dyDescent="0.25">
      <c r="A39" t="str">
        <f>'STATUS INVESTING'!A81</f>
        <v>BRAP3</v>
      </c>
      <c r="B39">
        <f>'STATUS INVESTING'!D81</f>
        <v>6.87</v>
      </c>
      <c r="C39">
        <f>'STATUS INVESTING'!Y81</f>
        <v>0</v>
      </c>
      <c r="D39" t="e">
        <f t="shared" si="0"/>
        <v>#DIV/0!</v>
      </c>
    </row>
    <row r="40" spans="1:4" hidden="1" x14ac:dyDescent="0.25">
      <c r="A40" t="str">
        <f>'STATUS INVESTING'!A82</f>
        <v>BRAP4</v>
      </c>
      <c r="B40">
        <f>'STATUS INVESTING'!D82</f>
        <v>7.93</v>
      </c>
      <c r="C40">
        <f>'STATUS INVESTING'!Y82</f>
        <v>0</v>
      </c>
      <c r="D40" t="e">
        <f t="shared" si="0"/>
        <v>#DIV/0!</v>
      </c>
    </row>
    <row r="41" spans="1:4" hidden="1" x14ac:dyDescent="0.25">
      <c r="A41" t="str">
        <f>'STATUS INVESTING'!A83</f>
        <v>BRDT3</v>
      </c>
      <c r="B41">
        <f>'STATUS INVESTING'!D83</f>
        <v>7.7</v>
      </c>
      <c r="C41">
        <f>'STATUS INVESTING'!Y83</f>
        <v>0</v>
      </c>
      <c r="D41" t="e">
        <f t="shared" si="0"/>
        <v>#DIV/0!</v>
      </c>
    </row>
    <row r="42" spans="1:4" hidden="1" x14ac:dyDescent="0.25">
      <c r="A42" t="str">
        <f>'STATUS INVESTING'!A94</f>
        <v>BRKM3</v>
      </c>
      <c r="B42">
        <f>'STATUS INVESTING'!D94</f>
        <v>-83.81</v>
      </c>
      <c r="C42">
        <f>'STATUS INVESTING'!Y94</f>
        <v>0</v>
      </c>
      <c r="D42" t="e">
        <f t="shared" si="0"/>
        <v>#DIV/0!</v>
      </c>
    </row>
    <row r="43" spans="1:4" hidden="1" x14ac:dyDescent="0.25">
      <c r="A43" t="str">
        <f>'STATUS INVESTING'!A95</f>
        <v>BRKM5</v>
      </c>
      <c r="B43">
        <f>'STATUS INVESTING'!D95</f>
        <v>-85.62</v>
      </c>
      <c r="C43">
        <f>'STATUS INVESTING'!Y95</f>
        <v>0</v>
      </c>
      <c r="D43" t="e">
        <f t="shared" si="0"/>
        <v>#DIV/0!</v>
      </c>
    </row>
    <row r="44" spans="1:4" hidden="1" x14ac:dyDescent="0.25">
      <c r="A44" t="str">
        <f>'STATUS INVESTING'!A96</f>
        <v>BRKM6</v>
      </c>
      <c r="B44">
        <f>'STATUS INVESTING'!D96</f>
        <v>-62.43</v>
      </c>
      <c r="C44">
        <f>'STATUS INVESTING'!Y96</f>
        <v>0</v>
      </c>
      <c r="D44" t="e">
        <f t="shared" si="0"/>
        <v>#DIV/0!</v>
      </c>
    </row>
    <row r="45" spans="1:4" hidden="1" x14ac:dyDescent="0.25">
      <c r="A45" t="str">
        <f>'STATUS INVESTING'!A97</f>
        <v>BRML3</v>
      </c>
      <c r="B45">
        <f>'STATUS INVESTING'!D97</f>
        <v>-28.83</v>
      </c>
      <c r="C45">
        <f>'STATUS INVESTING'!Y97</f>
        <v>0</v>
      </c>
      <c r="D45" t="e">
        <f t="shared" si="0"/>
        <v>#DIV/0!</v>
      </c>
    </row>
    <row r="46" spans="1:4" hidden="1" x14ac:dyDescent="0.25">
      <c r="A46" t="str">
        <f>'STATUS INVESTING'!A98</f>
        <v>BRPR3</v>
      </c>
      <c r="B46">
        <f>'STATUS INVESTING'!D98</f>
        <v>23.75</v>
      </c>
      <c r="C46">
        <f>'STATUS INVESTING'!Y98</f>
        <v>0</v>
      </c>
      <c r="D46" t="e">
        <f t="shared" si="0"/>
        <v>#DIV/0!</v>
      </c>
    </row>
    <row r="47" spans="1:4" hidden="1" x14ac:dyDescent="0.25">
      <c r="A47" t="str">
        <f>'STATUS INVESTING'!A103</f>
        <v>BSEV3</v>
      </c>
      <c r="B47">
        <f>'STATUS INVESTING'!D103</f>
        <v>-14.65</v>
      </c>
      <c r="C47">
        <f>'STATUS INVESTING'!Y103</f>
        <v>0</v>
      </c>
      <c r="D47" t="e">
        <f t="shared" si="0"/>
        <v>#DIV/0!</v>
      </c>
    </row>
    <row r="48" spans="1:4" hidden="1" x14ac:dyDescent="0.25">
      <c r="A48" t="str">
        <f>'STATUS INVESTING'!A106</f>
        <v>BTOW3</v>
      </c>
      <c r="B48">
        <f>'STATUS INVESTING'!D106</f>
        <v>-135.29</v>
      </c>
      <c r="C48">
        <f>'STATUS INVESTING'!Y106</f>
        <v>0</v>
      </c>
      <c r="D48" t="e">
        <f t="shared" si="0"/>
        <v>#DIV/0!</v>
      </c>
    </row>
    <row r="49" spans="1:4" hidden="1" x14ac:dyDescent="0.25">
      <c r="A49" t="str">
        <f>'STATUS INVESTING'!A111</f>
        <v>CAMB3</v>
      </c>
      <c r="B49">
        <f>'STATUS INVESTING'!D111</f>
        <v>16.04</v>
      </c>
      <c r="C49">
        <f>'STATUS INVESTING'!Y111</f>
        <v>0</v>
      </c>
      <c r="D49" t="e">
        <f t="shared" si="0"/>
        <v>#DIV/0!</v>
      </c>
    </row>
    <row r="50" spans="1:4" hidden="1" x14ac:dyDescent="0.25">
      <c r="A50" t="str">
        <f>'STATUS INVESTING'!A112</f>
        <v>CAMB4</v>
      </c>
      <c r="B50">
        <f>'STATUS INVESTING'!D112</f>
        <v>17.29</v>
      </c>
      <c r="C50">
        <f>'STATUS INVESTING'!Y112</f>
        <v>0</v>
      </c>
      <c r="D50" t="e">
        <f t="shared" si="0"/>
        <v>#DIV/0!</v>
      </c>
    </row>
    <row r="51" spans="1:4" hidden="1" x14ac:dyDescent="0.25">
      <c r="A51" t="str">
        <f>'STATUS INVESTING'!A115</f>
        <v>CASH3</v>
      </c>
      <c r="B51">
        <f>'STATUS INVESTING'!D115</f>
        <v>273.17</v>
      </c>
      <c r="C51">
        <f>'STATUS INVESTING'!Y115</f>
        <v>0</v>
      </c>
      <c r="D51" t="e">
        <f t="shared" si="0"/>
        <v>#DIV/0!</v>
      </c>
    </row>
    <row r="52" spans="1:4" hidden="1" x14ac:dyDescent="0.25">
      <c r="A52" t="str">
        <f>'STATUS INVESTING'!A118</f>
        <v>CATA3</v>
      </c>
      <c r="B52">
        <f>'STATUS INVESTING'!D118</f>
        <v>1158.0999999999999</v>
      </c>
      <c r="C52">
        <f>'STATUS INVESTING'!Y118</f>
        <v>0</v>
      </c>
      <c r="D52" t="e">
        <f t="shared" si="0"/>
        <v>#DIV/0!</v>
      </c>
    </row>
    <row r="53" spans="1:4" hidden="1" x14ac:dyDescent="0.25">
      <c r="A53" t="str">
        <f>'STATUS INVESTING'!A119</f>
        <v>CATA4</v>
      </c>
      <c r="B53">
        <f>'STATUS INVESTING'!D119</f>
        <v>0</v>
      </c>
      <c r="C53">
        <f>'STATUS INVESTING'!Y119</f>
        <v>0</v>
      </c>
      <c r="D53" t="e">
        <f t="shared" si="0"/>
        <v>#DIV/0!</v>
      </c>
    </row>
    <row r="54" spans="1:4" hidden="1" x14ac:dyDescent="0.25">
      <c r="A54" t="str">
        <f>'STATUS INVESTING'!A120</f>
        <v>CBEE3</v>
      </c>
      <c r="B54">
        <f>'STATUS INVESTING'!D120</f>
        <v>55.14</v>
      </c>
      <c r="C54">
        <f>'STATUS INVESTING'!Y120</f>
        <v>0</v>
      </c>
      <c r="D54" t="e">
        <f t="shared" si="0"/>
        <v>#DIV/0!</v>
      </c>
    </row>
    <row r="55" spans="1:4" hidden="1" x14ac:dyDescent="0.25">
      <c r="A55" t="str">
        <f>'STATUS INVESTING'!A123</f>
        <v>CCXC3</v>
      </c>
      <c r="B55">
        <f>'STATUS INVESTING'!D123</f>
        <v>0.21</v>
      </c>
      <c r="C55">
        <f>'STATUS INVESTING'!Y123</f>
        <v>0</v>
      </c>
      <c r="D55" t="e">
        <f t="shared" si="0"/>
        <v>#DIV/0!</v>
      </c>
    </row>
    <row r="56" spans="1:4" hidden="1" x14ac:dyDescent="0.25">
      <c r="A56" t="str">
        <f>'STATUS INVESTING'!A124</f>
        <v>CEAB3</v>
      </c>
      <c r="B56">
        <f>'STATUS INVESTING'!D124</f>
        <v>-18</v>
      </c>
      <c r="C56">
        <f>'STATUS INVESTING'!Y124</f>
        <v>0</v>
      </c>
      <c r="D56" t="e">
        <f t="shared" si="0"/>
        <v>#DIV/0!</v>
      </c>
    </row>
    <row r="57" spans="1:4" hidden="1" x14ac:dyDescent="0.25">
      <c r="A57" t="str">
        <f>'STATUS INVESTING'!A128</f>
        <v>CEDO3</v>
      </c>
      <c r="B57">
        <f>'STATUS INVESTING'!D128</f>
        <v>-3.78</v>
      </c>
      <c r="C57">
        <f>'STATUS INVESTING'!Y128</f>
        <v>0</v>
      </c>
      <c r="D57" t="e">
        <f t="shared" si="0"/>
        <v>#DIV/0!</v>
      </c>
    </row>
    <row r="58" spans="1:4" hidden="1" x14ac:dyDescent="0.25">
      <c r="A58" t="str">
        <f>'STATUS INVESTING'!A129</f>
        <v>CEDO4</v>
      </c>
      <c r="B58">
        <f>'STATUS INVESTING'!D129</f>
        <v>-2.4300000000000002</v>
      </c>
      <c r="C58">
        <f>'STATUS INVESTING'!Y129</f>
        <v>0</v>
      </c>
      <c r="D58" t="e">
        <f t="shared" si="0"/>
        <v>#DIV/0!</v>
      </c>
    </row>
    <row r="59" spans="1:4" hidden="1" x14ac:dyDescent="0.25">
      <c r="A59" t="str">
        <f>'STATUS INVESTING'!A133</f>
        <v>CEED3</v>
      </c>
      <c r="B59">
        <f>'STATUS INVESTING'!D133</f>
        <v>-0.45</v>
      </c>
      <c r="C59">
        <f>'STATUS INVESTING'!Y133</f>
        <v>0</v>
      </c>
      <c r="D59" t="e">
        <f t="shared" si="0"/>
        <v>#DIV/0!</v>
      </c>
    </row>
    <row r="60" spans="1:4" hidden="1" x14ac:dyDescent="0.25">
      <c r="A60" t="str">
        <f>'STATUS INVESTING'!A134</f>
        <v>CEED4</v>
      </c>
      <c r="B60">
        <f>'STATUS INVESTING'!D134</f>
        <v>-0.45</v>
      </c>
      <c r="C60">
        <f>'STATUS INVESTING'!Y134</f>
        <v>0</v>
      </c>
      <c r="D60" t="e">
        <f t="shared" si="0"/>
        <v>#DIV/0!</v>
      </c>
    </row>
    <row r="61" spans="1:4" hidden="1" x14ac:dyDescent="0.25">
      <c r="A61" t="str">
        <f>'STATUS INVESTING'!A139</f>
        <v>CESP3</v>
      </c>
      <c r="B61">
        <f>'STATUS INVESTING'!D139</f>
        <v>5.17</v>
      </c>
      <c r="C61">
        <f>'STATUS INVESTING'!Y139</f>
        <v>0</v>
      </c>
      <c r="D61" t="e">
        <f t="shared" si="0"/>
        <v>#DIV/0!</v>
      </c>
    </row>
    <row r="62" spans="1:4" hidden="1" x14ac:dyDescent="0.25">
      <c r="A62" t="str">
        <f>'STATUS INVESTING'!A140</f>
        <v>CESP5</v>
      </c>
      <c r="B62">
        <f>'STATUS INVESTING'!D140</f>
        <v>7.13</v>
      </c>
      <c r="C62">
        <f>'STATUS INVESTING'!Y140</f>
        <v>0</v>
      </c>
      <c r="D62" t="e">
        <f t="shared" si="0"/>
        <v>#DIV/0!</v>
      </c>
    </row>
    <row r="63" spans="1:4" hidden="1" x14ac:dyDescent="0.25">
      <c r="A63" t="str">
        <f>'STATUS INVESTING'!A141</f>
        <v>CESP6</v>
      </c>
      <c r="B63">
        <f>'STATUS INVESTING'!D141</f>
        <v>4.37</v>
      </c>
      <c r="C63">
        <f>'STATUS INVESTING'!Y141</f>
        <v>0</v>
      </c>
      <c r="D63" t="e">
        <f t="shared" si="0"/>
        <v>#DIV/0!</v>
      </c>
    </row>
    <row r="64" spans="1:4" hidden="1" x14ac:dyDescent="0.25">
      <c r="A64" t="str">
        <f>'STATUS INVESTING'!A146</f>
        <v>CIEL3</v>
      </c>
      <c r="B64">
        <f>'STATUS INVESTING'!D146</f>
        <v>-28.15</v>
      </c>
      <c r="C64">
        <f>'STATUS INVESTING'!Y146</f>
        <v>0</v>
      </c>
      <c r="D64" t="e">
        <f t="shared" si="0"/>
        <v>#DIV/0!</v>
      </c>
    </row>
    <row r="65" spans="1:4" hidden="1" x14ac:dyDescent="0.25">
      <c r="A65" t="str">
        <f>'STATUS INVESTING'!A151</f>
        <v>CMIN3</v>
      </c>
      <c r="B65">
        <f>'STATUS INVESTING'!D151</f>
        <v>8.83</v>
      </c>
      <c r="C65">
        <f>'STATUS INVESTING'!Y151</f>
        <v>0</v>
      </c>
      <c r="D65" t="e">
        <f t="shared" si="0"/>
        <v>#DIV/0!</v>
      </c>
    </row>
    <row r="66" spans="1:4" hidden="1" x14ac:dyDescent="0.25">
      <c r="A66" t="str">
        <f>'STATUS INVESTING'!A152</f>
        <v>CMSA3</v>
      </c>
      <c r="B66">
        <f>'STATUS INVESTING'!D152</f>
        <v>0</v>
      </c>
      <c r="C66">
        <f>'STATUS INVESTING'!Y152</f>
        <v>0</v>
      </c>
      <c r="D66" t="e">
        <f t="shared" ref="D66:D129" si="1">B66/C66</f>
        <v>#DIV/0!</v>
      </c>
    </row>
    <row r="67" spans="1:4" hidden="1" x14ac:dyDescent="0.25">
      <c r="A67" t="str">
        <f>'STATUS INVESTING'!A153</f>
        <v>CMSA4</v>
      </c>
      <c r="B67">
        <f>'STATUS INVESTING'!D153</f>
        <v>0</v>
      </c>
      <c r="C67">
        <f>'STATUS INVESTING'!Y153</f>
        <v>0</v>
      </c>
      <c r="D67" t="e">
        <f t="shared" si="1"/>
        <v>#DIV/0!</v>
      </c>
    </row>
    <row r="68" spans="1:4" hidden="1" x14ac:dyDescent="0.25">
      <c r="A68" t="str">
        <f>'STATUS INVESTING'!A154</f>
        <v>CNSY3</v>
      </c>
      <c r="B68">
        <f>'STATUS INVESTING'!D154</f>
        <v>-16.670000000000002</v>
      </c>
      <c r="C68">
        <f>'STATUS INVESTING'!Y154</f>
        <v>0</v>
      </c>
      <c r="D68" t="e">
        <f t="shared" si="1"/>
        <v>#DIV/0!</v>
      </c>
    </row>
    <row r="69" spans="1:4" hidden="1" x14ac:dyDescent="0.25">
      <c r="A69" t="str">
        <f>'STATUS INVESTING'!A158</f>
        <v>COGN3</v>
      </c>
      <c r="B69">
        <f>'STATUS INVESTING'!D158</f>
        <v>-1.48</v>
      </c>
      <c r="C69">
        <f>'STATUS INVESTING'!Y158</f>
        <v>0</v>
      </c>
      <c r="D69" t="e">
        <f t="shared" si="1"/>
        <v>#DIV/0!</v>
      </c>
    </row>
    <row r="70" spans="1:4" hidden="1" x14ac:dyDescent="0.25">
      <c r="A70" t="str">
        <f>'STATUS INVESTING'!A159</f>
        <v>CORR3</v>
      </c>
      <c r="B70">
        <f>'STATUS INVESTING'!D159</f>
        <v>0.01</v>
      </c>
      <c r="C70">
        <f>'STATUS INVESTING'!Y159</f>
        <v>0</v>
      </c>
      <c r="D70" t="e">
        <f t="shared" si="1"/>
        <v>#DIV/0!</v>
      </c>
    </row>
    <row r="71" spans="1:4" hidden="1" x14ac:dyDescent="0.25">
      <c r="A71" t="str">
        <f>'STATUS INVESTING'!A160</f>
        <v>CORR4</v>
      </c>
      <c r="B71">
        <f>'STATUS INVESTING'!D160</f>
        <v>0.38</v>
      </c>
      <c r="C71">
        <f>'STATUS INVESTING'!Y160</f>
        <v>0</v>
      </c>
      <c r="D71" t="e">
        <f t="shared" si="1"/>
        <v>#DIV/0!</v>
      </c>
    </row>
    <row r="72" spans="1:4" hidden="1" x14ac:dyDescent="0.25">
      <c r="A72" t="str">
        <f>'STATUS INVESTING'!A166</f>
        <v>CPRE3</v>
      </c>
      <c r="B72">
        <f>'STATUS INVESTING'!D166</f>
        <v>10.48</v>
      </c>
      <c r="C72">
        <f>'STATUS INVESTING'!Y166</f>
        <v>0</v>
      </c>
      <c r="D72" t="e">
        <f t="shared" si="1"/>
        <v>#DIV/0!</v>
      </c>
    </row>
    <row r="73" spans="1:4" hidden="1" x14ac:dyDescent="0.25">
      <c r="A73" t="str">
        <f>'STATUS INVESTING'!A167</f>
        <v>CRDE3</v>
      </c>
      <c r="B73">
        <f>'STATUS INVESTING'!D167</f>
        <v>-3.51</v>
      </c>
      <c r="C73">
        <f>'STATUS INVESTING'!Y167</f>
        <v>0</v>
      </c>
      <c r="D73" t="e">
        <f t="shared" si="1"/>
        <v>#DIV/0!</v>
      </c>
    </row>
    <row r="74" spans="1:4" hidden="1" x14ac:dyDescent="0.25">
      <c r="A74" t="str">
        <f>'STATUS INVESTING'!A168</f>
        <v>CREM3</v>
      </c>
      <c r="B74">
        <f>'STATUS INVESTING'!D168</f>
        <v>32.700000000000003</v>
      </c>
      <c r="C74">
        <f>'STATUS INVESTING'!Y168</f>
        <v>0</v>
      </c>
      <c r="D74" t="e">
        <f t="shared" si="1"/>
        <v>#DIV/0!</v>
      </c>
    </row>
    <row r="75" spans="1:4" hidden="1" x14ac:dyDescent="0.25">
      <c r="A75" t="str">
        <f>'STATUS INVESTING'!A172</f>
        <v>CRPG3</v>
      </c>
      <c r="B75">
        <f>'STATUS INVESTING'!D172</f>
        <v>8.56</v>
      </c>
      <c r="C75">
        <f>'STATUS INVESTING'!Y172</f>
        <v>0</v>
      </c>
      <c r="D75" t="e">
        <f t="shared" si="1"/>
        <v>#DIV/0!</v>
      </c>
    </row>
    <row r="76" spans="1:4" hidden="1" x14ac:dyDescent="0.25">
      <c r="A76" t="str">
        <f>'STATUS INVESTING'!A173</f>
        <v>CRPG5</v>
      </c>
      <c r="B76">
        <f>'STATUS INVESTING'!D173</f>
        <v>9.26</v>
      </c>
      <c r="C76">
        <f>'STATUS INVESTING'!Y173</f>
        <v>0</v>
      </c>
      <c r="D76" t="e">
        <f t="shared" si="1"/>
        <v>#DIV/0!</v>
      </c>
    </row>
    <row r="77" spans="1:4" hidden="1" x14ac:dyDescent="0.25">
      <c r="A77" t="str">
        <f>'STATUS INVESTING'!A174</f>
        <v>CRPG6</v>
      </c>
      <c r="B77">
        <f>'STATUS INVESTING'!D174</f>
        <v>9.0299999999999994</v>
      </c>
      <c r="C77">
        <f>'STATUS INVESTING'!Y174</f>
        <v>0</v>
      </c>
      <c r="D77" t="e">
        <f t="shared" si="1"/>
        <v>#DIV/0!</v>
      </c>
    </row>
    <row r="78" spans="1:4" hidden="1" x14ac:dyDescent="0.25">
      <c r="A78" t="str">
        <f>'STATUS INVESTING'!A178</f>
        <v>CSED3</v>
      </c>
      <c r="B78">
        <f>'STATUS INVESTING'!D178</f>
        <v>-4506.6000000000004</v>
      </c>
      <c r="C78">
        <f>'STATUS INVESTING'!Y178</f>
        <v>0</v>
      </c>
      <c r="D78" t="e">
        <f t="shared" si="1"/>
        <v>#DIV/0!</v>
      </c>
    </row>
    <row r="79" spans="1:4" hidden="1" x14ac:dyDescent="0.25">
      <c r="A79" t="str">
        <f>'STATUS INVESTING'!A179</f>
        <v>CSMG3</v>
      </c>
      <c r="B79">
        <f>'STATUS INVESTING'!D179</f>
        <v>7.74</v>
      </c>
      <c r="C79">
        <f>'STATUS INVESTING'!Y179</f>
        <v>0</v>
      </c>
      <c r="D79" t="e">
        <f t="shared" si="1"/>
        <v>#DIV/0!</v>
      </c>
    </row>
    <row r="80" spans="1:4" hidden="1" x14ac:dyDescent="0.25">
      <c r="A80" t="str">
        <f>'STATUS INVESTING'!A180</f>
        <v>CSNA3</v>
      </c>
      <c r="B80">
        <f>'STATUS INVESTING'!D180</f>
        <v>6.09</v>
      </c>
      <c r="C80">
        <f>'STATUS INVESTING'!Y180</f>
        <v>0</v>
      </c>
      <c r="D80" t="e">
        <f t="shared" si="1"/>
        <v>#DIV/0!</v>
      </c>
    </row>
    <row r="81" spans="1:4" hidden="1" x14ac:dyDescent="0.25">
      <c r="A81" t="str">
        <f>'STATUS INVESTING'!A185</f>
        <v>CTKA3</v>
      </c>
      <c r="B81">
        <f>'STATUS INVESTING'!D185</f>
        <v>2.37</v>
      </c>
      <c r="C81">
        <f>'STATUS INVESTING'!Y185</f>
        <v>0</v>
      </c>
      <c r="D81" t="e">
        <f t="shared" si="1"/>
        <v>#DIV/0!</v>
      </c>
    </row>
    <row r="82" spans="1:4" hidden="1" x14ac:dyDescent="0.25">
      <c r="A82" t="str">
        <f>'STATUS INVESTING'!A186</f>
        <v>CTKA4</v>
      </c>
      <c r="B82">
        <f>'STATUS INVESTING'!D186</f>
        <v>2.17</v>
      </c>
      <c r="C82">
        <f>'STATUS INVESTING'!Y186</f>
        <v>0</v>
      </c>
      <c r="D82" t="e">
        <f t="shared" si="1"/>
        <v>#DIV/0!</v>
      </c>
    </row>
    <row r="83" spans="1:4" hidden="1" x14ac:dyDescent="0.25">
      <c r="A83" t="str">
        <f>'STATUS INVESTING'!A187</f>
        <v>CTNM3</v>
      </c>
      <c r="B83">
        <f>'STATUS INVESTING'!D187</f>
        <v>-3.7</v>
      </c>
      <c r="C83">
        <f>'STATUS INVESTING'!Y187</f>
        <v>0</v>
      </c>
      <c r="D83" t="e">
        <f t="shared" si="1"/>
        <v>#DIV/0!</v>
      </c>
    </row>
    <row r="84" spans="1:4" hidden="1" x14ac:dyDescent="0.25">
      <c r="A84" t="str">
        <f>'STATUS INVESTING'!A188</f>
        <v>CTNM4</v>
      </c>
      <c r="B84">
        <f>'STATUS INVESTING'!D188</f>
        <v>-2.1800000000000002</v>
      </c>
      <c r="C84">
        <f>'STATUS INVESTING'!Y188</f>
        <v>0</v>
      </c>
      <c r="D84" t="e">
        <f t="shared" si="1"/>
        <v>#DIV/0!</v>
      </c>
    </row>
    <row r="85" spans="1:4" hidden="1" x14ac:dyDescent="0.25">
      <c r="A85" t="str">
        <f>'STATUS INVESTING'!A189</f>
        <v>CTSA3</v>
      </c>
      <c r="B85">
        <f>'STATUS INVESTING'!D189</f>
        <v>-73.31</v>
      </c>
      <c r="C85">
        <f>'STATUS INVESTING'!Y189</f>
        <v>0</v>
      </c>
      <c r="D85" t="e">
        <f t="shared" si="1"/>
        <v>#DIV/0!</v>
      </c>
    </row>
    <row r="86" spans="1:4" hidden="1" x14ac:dyDescent="0.25">
      <c r="A86" t="str">
        <f>'STATUS INVESTING'!A190</f>
        <v>CTSA4</v>
      </c>
      <c r="B86">
        <f>'STATUS INVESTING'!D190</f>
        <v>-73.040000000000006</v>
      </c>
      <c r="C86">
        <f>'STATUS INVESTING'!Y190</f>
        <v>0</v>
      </c>
      <c r="D86" t="e">
        <f t="shared" si="1"/>
        <v>#DIV/0!</v>
      </c>
    </row>
    <row r="87" spans="1:4" hidden="1" x14ac:dyDescent="0.25">
      <c r="A87" t="str">
        <f>'STATUS INVESTING'!A191</f>
        <v>CTSA8</v>
      </c>
      <c r="B87">
        <f>'STATUS INVESTING'!D191</f>
        <v>0</v>
      </c>
      <c r="C87">
        <f>'STATUS INVESTING'!Y191</f>
        <v>0</v>
      </c>
      <c r="D87" t="e">
        <f t="shared" si="1"/>
        <v>#DIV/0!</v>
      </c>
    </row>
    <row r="88" spans="1:4" hidden="1" x14ac:dyDescent="0.25">
      <c r="A88" t="str">
        <f>'STATUS INVESTING'!A192</f>
        <v>CURY3</v>
      </c>
      <c r="B88">
        <f>'STATUS INVESTING'!D192</f>
        <v>64.989999999999995</v>
      </c>
      <c r="C88">
        <f>'STATUS INVESTING'!Y192</f>
        <v>0</v>
      </c>
      <c r="D88" t="e">
        <f t="shared" si="1"/>
        <v>#DIV/0!</v>
      </c>
    </row>
    <row r="89" spans="1:4" hidden="1" x14ac:dyDescent="0.25">
      <c r="A89" t="str">
        <f>'STATUS INVESTING'!A193</f>
        <v>CVCB3</v>
      </c>
      <c r="B89">
        <f>'STATUS INVESTING'!D193</f>
        <v>-39.549999999999997</v>
      </c>
      <c r="C89">
        <f>'STATUS INVESTING'!Y193</f>
        <v>0</v>
      </c>
      <c r="D89" t="e">
        <f t="shared" si="1"/>
        <v>#DIV/0!</v>
      </c>
    </row>
    <row r="90" spans="1:4" hidden="1" x14ac:dyDescent="0.25">
      <c r="A90" t="str">
        <f>'STATUS INVESTING'!A194</f>
        <v>CXSE3</v>
      </c>
      <c r="B90">
        <f>'STATUS INVESTING'!D194</f>
        <v>41.51</v>
      </c>
      <c r="C90">
        <f>'STATUS INVESTING'!Y194</f>
        <v>0</v>
      </c>
      <c r="D90" t="e">
        <f t="shared" si="1"/>
        <v>#DIV/0!</v>
      </c>
    </row>
    <row r="91" spans="1:4" hidden="1" x14ac:dyDescent="0.25">
      <c r="A91" t="str">
        <f>'STATUS INVESTING'!A196</f>
        <v>DASA3</v>
      </c>
      <c r="B91">
        <f>'STATUS INVESTING'!D196</f>
        <v>-419.48</v>
      </c>
      <c r="C91">
        <f>'STATUS INVESTING'!Y196</f>
        <v>0</v>
      </c>
      <c r="D91" t="e">
        <f t="shared" si="1"/>
        <v>#DIV/0!</v>
      </c>
    </row>
    <row r="92" spans="1:4" hidden="1" x14ac:dyDescent="0.25">
      <c r="A92" t="str">
        <f>'STATUS INVESTING'!A198</f>
        <v>DMMO3</v>
      </c>
      <c r="B92">
        <f>'STATUS INVESTING'!D198</f>
        <v>6.17</v>
      </c>
      <c r="C92">
        <f>'STATUS INVESTING'!Y198</f>
        <v>0</v>
      </c>
      <c r="D92" t="e">
        <f t="shared" si="1"/>
        <v>#DIV/0!</v>
      </c>
    </row>
    <row r="93" spans="1:4" hidden="1" x14ac:dyDescent="0.25">
      <c r="A93" t="str">
        <f>'STATUS INVESTING'!A199</f>
        <v>DMVF3</v>
      </c>
      <c r="B93">
        <f>'STATUS INVESTING'!D199</f>
        <v>-238.06</v>
      </c>
      <c r="C93">
        <f>'STATUS INVESTING'!Y199</f>
        <v>0</v>
      </c>
      <c r="D93" t="e">
        <f t="shared" si="1"/>
        <v>#DIV/0!</v>
      </c>
    </row>
    <row r="94" spans="1:4" hidden="1" x14ac:dyDescent="0.25">
      <c r="A94" t="str">
        <f>'STATUS INVESTING'!A202</f>
        <v>DOTZ3</v>
      </c>
      <c r="B94">
        <f>'STATUS INVESTING'!D202</f>
        <v>0</v>
      </c>
      <c r="C94">
        <f>'STATUS INVESTING'!Y202</f>
        <v>0</v>
      </c>
      <c r="D94" t="e">
        <f t="shared" si="1"/>
        <v>#DIV/0!</v>
      </c>
    </row>
    <row r="95" spans="1:4" hidden="1" x14ac:dyDescent="0.25">
      <c r="A95" t="str">
        <f>'STATUS INVESTING'!A203</f>
        <v>DTCY3</v>
      </c>
      <c r="B95">
        <f>'STATUS INVESTING'!D203</f>
        <v>-76.12</v>
      </c>
      <c r="C95">
        <f>'STATUS INVESTING'!Y203</f>
        <v>0</v>
      </c>
      <c r="D95" t="e">
        <f t="shared" si="1"/>
        <v>#DIV/0!</v>
      </c>
    </row>
    <row r="96" spans="1:4" hidden="1" x14ac:dyDescent="0.25">
      <c r="A96" t="str">
        <f>'STATUS INVESTING'!A207</f>
        <v>EALT4</v>
      </c>
      <c r="B96">
        <f>'STATUS INVESTING'!D207</f>
        <v>6.85</v>
      </c>
      <c r="C96">
        <f>'STATUS INVESTING'!Y207</f>
        <v>190.5</v>
      </c>
      <c r="D96">
        <f t="shared" si="1"/>
        <v>3.5958005249343832E-2</v>
      </c>
    </row>
    <row r="97" spans="1:4" hidden="1" x14ac:dyDescent="0.25">
      <c r="A97" t="str">
        <f>'STATUS INVESTING'!A208</f>
        <v>ECOR3</v>
      </c>
      <c r="B97">
        <f>'STATUS INVESTING'!D208</f>
        <v>-16.77</v>
      </c>
      <c r="C97">
        <f>'STATUS INVESTING'!Y208</f>
        <v>0</v>
      </c>
      <c r="D97" t="e">
        <f t="shared" si="1"/>
        <v>#DIV/0!</v>
      </c>
    </row>
    <row r="98" spans="1:4" hidden="1" x14ac:dyDescent="0.25">
      <c r="A98" t="str">
        <f>'STATUS INVESTING'!A209</f>
        <v>ECPR3</v>
      </c>
      <c r="B98">
        <f>'STATUS INVESTING'!D209</f>
        <v>-7</v>
      </c>
      <c r="C98">
        <f>'STATUS INVESTING'!Y209</f>
        <v>0</v>
      </c>
      <c r="D98" t="e">
        <f t="shared" si="1"/>
        <v>#DIV/0!</v>
      </c>
    </row>
    <row r="99" spans="1:4" hidden="1" x14ac:dyDescent="0.25">
      <c r="A99" t="str">
        <f>'STATUS INVESTING'!A215</f>
        <v>EKTR4</v>
      </c>
      <c r="B99">
        <f>'STATUS INVESTING'!D215</f>
        <v>7.95</v>
      </c>
      <c r="C99">
        <f>'STATUS INVESTING'!Y215</f>
        <v>9.7899999999999991</v>
      </c>
      <c r="D99">
        <f t="shared" si="1"/>
        <v>0.81205311542390202</v>
      </c>
    </row>
    <row r="100" spans="1:4" hidden="1" x14ac:dyDescent="0.25">
      <c r="A100" t="str">
        <f>'STATUS INVESTING'!A216</f>
        <v>ELEK3</v>
      </c>
      <c r="B100">
        <f>'STATUS INVESTING'!D216</f>
        <v>24.46</v>
      </c>
      <c r="C100">
        <f>'STATUS INVESTING'!Y216</f>
        <v>0</v>
      </c>
      <c r="D100" t="e">
        <f t="shared" si="1"/>
        <v>#DIV/0!</v>
      </c>
    </row>
    <row r="101" spans="1:4" hidden="1" x14ac:dyDescent="0.25">
      <c r="A101" t="str">
        <f>'STATUS INVESTING'!A217</f>
        <v>ELEK4</v>
      </c>
      <c r="B101">
        <f>'STATUS INVESTING'!D217</f>
        <v>47.34</v>
      </c>
      <c r="C101">
        <f>'STATUS INVESTING'!Y217</f>
        <v>0</v>
      </c>
      <c r="D101" t="e">
        <f t="shared" si="1"/>
        <v>#DIV/0!</v>
      </c>
    </row>
    <row r="102" spans="1:4" hidden="1" x14ac:dyDescent="0.25">
      <c r="A102" t="str">
        <f>'STATUS INVESTING'!A218</f>
        <v>ELET3</v>
      </c>
      <c r="B102">
        <f>'STATUS INVESTING'!D218</f>
        <v>9.3699999999999992</v>
      </c>
      <c r="C102">
        <f>'STATUS INVESTING'!Y218</f>
        <v>0</v>
      </c>
      <c r="D102" t="e">
        <f t="shared" si="1"/>
        <v>#DIV/0!</v>
      </c>
    </row>
    <row r="103" spans="1:4" hidden="1" x14ac:dyDescent="0.25">
      <c r="A103" t="str">
        <f>'STATUS INVESTING'!A219</f>
        <v>ELET5</v>
      </c>
      <c r="B103">
        <f>'STATUS INVESTING'!D219</f>
        <v>12.99</v>
      </c>
      <c r="C103">
        <f>'STATUS INVESTING'!Y219</f>
        <v>0</v>
      </c>
      <c r="D103" t="e">
        <f t="shared" si="1"/>
        <v>#DIV/0!</v>
      </c>
    </row>
    <row r="104" spans="1:4" hidden="1" x14ac:dyDescent="0.25">
      <c r="A104" t="str">
        <f>'STATUS INVESTING'!A220</f>
        <v>ELET6</v>
      </c>
      <c r="B104">
        <f>'STATUS INVESTING'!D220</f>
        <v>9.4</v>
      </c>
      <c r="C104">
        <f>'STATUS INVESTING'!Y220</f>
        <v>0</v>
      </c>
      <c r="D104" t="e">
        <f t="shared" si="1"/>
        <v>#DIV/0!</v>
      </c>
    </row>
    <row r="105" spans="1:4" hidden="1" x14ac:dyDescent="0.25">
      <c r="A105" t="str">
        <f>'STATUS INVESTING'!A224</f>
        <v>EMAE4</v>
      </c>
      <c r="B105">
        <f>'STATUS INVESTING'!D224</f>
        <v>14.39</v>
      </c>
      <c r="C105">
        <f>'STATUS INVESTING'!Y224</f>
        <v>27.12</v>
      </c>
      <c r="D105">
        <f t="shared" si="1"/>
        <v>0.5306047197640118</v>
      </c>
    </row>
    <row r="106" spans="1:4" hidden="1" x14ac:dyDescent="0.25">
      <c r="A106" t="str">
        <f>'STATUS INVESTING'!A231</f>
        <v>ENGI4</v>
      </c>
      <c r="B106">
        <f>'STATUS INVESTING'!D231</f>
        <v>7.78</v>
      </c>
      <c r="C106">
        <f>'STATUS INVESTING'!Y231</f>
        <v>35.54</v>
      </c>
      <c r="D106">
        <f t="shared" si="1"/>
        <v>0.21890827236916152</v>
      </c>
    </row>
    <row r="107" spans="1:4" hidden="1" x14ac:dyDescent="0.25">
      <c r="A107" t="str">
        <f>'STATUS INVESTING'!A241</f>
        <v>EQTL3</v>
      </c>
      <c r="B107">
        <f>'STATUS INVESTING'!D241</f>
        <v>8.7100000000000009</v>
      </c>
      <c r="C107">
        <f>'STATUS INVESTING'!Y241</f>
        <v>29.14</v>
      </c>
      <c r="D107">
        <f t="shared" si="1"/>
        <v>0.29890185312285522</v>
      </c>
    </row>
    <row r="108" spans="1:4" hidden="1" x14ac:dyDescent="0.25">
      <c r="A108" t="str">
        <f>'STATUS INVESTING'!A242</f>
        <v>ESPA3</v>
      </c>
      <c r="B108">
        <f>'STATUS INVESTING'!D242</f>
        <v>44.77</v>
      </c>
      <c r="C108">
        <f>'STATUS INVESTING'!Y242</f>
        <v>0</v>
      </c>
      <c r="D108" t="e">
        <f t="shared" si="1"/>
        <v>#DIV/0!</v>
      </c>
    </row>
    <row r="109" spans="1:4" hidden="1" x14ac:dyDescent="0.25">
      <c r="A109" t="str">
        <f>'STATUS INVESTING'!A243</f>
        <v>ESTR3</v>
      </c>
      <c r="B109">
        <f>'STATUS INVESTING'!D243</f>
        <v>-0.74</v>
      </c>
      <c r="C109">
        <f>'STATUS INVESTING'!Y243</f>
        <v>0</v>
      </c>
      <c r="D109" t="e">
        <f t="shared" si="1"/>
        <v>#DIV/0!</v>
      </c>
    </row>
    <row r="110" spans="1:4" hidden="1" x14ac:dyDescent="0.25">
      <c r="A110" t="str">
        <f>'STATUS INVESTING'!A249</f>
        <v>EZTC3</v>
      </c>
      <c r="B110">
        <f>'STATUS INVESTING'!D249</f>
        <v>19.170000000000002</v>
      </c>
      <c r="C110">
        <f>'STATUS INVESTING'!Y249</f>
        <v>-1.36</v>
      </c>
      <c r="D110">
        <f t="shared" si="1"/>
        <v>-14.095588235294118</v>
      </c>
    </row>
    <row r="111" spans="1:4" hidden="1" x14ac:dyDescent="0.25">
      <c r="A111" t="str">
        <f>'STATUS INVESTING'!A250</f>
        <v>FBMC3</v>
      </c>
      <c r="B111">
        <f>'STATUS INVESTING'!D250</f>
        <v>0</v>
      </c>
      <c r="C111">
        <f>'STATUS INVESTING'!Y250</f>
        <v>0</v>
      </c>
      <c r="D111" t="e">
        <f t="shared" si="1"/>
        <v>#DIV/0!</v>
      </c>
    </row>
    <row r="112" spans="1:4" hidden="1" x14ac:dyDescent="0.25">
      <c r="A112" t="str">
        <f>'STATUS INVESTING'!A253</f>
        <v>FESA4</v>
      </c>
      <c r="B112">
        <f>'STATUS INVESTING'!D253</f>
        <v>27.77</v>
      </c>
      <c r="C112">
        <f>'STATUS INVESTING'!Y253</f>
        <v>-16.62</v>
      </c>
      <c r="D112">
        <f t="shared" si="1"/>
        <v>-1.6708784596871238</v>
      </c>
    </row>
    <row r="113" spans="1:4" hidden="1" x14ac:dyDescent="0.25">
      <c r="A113" t="str">
        <f>'STATUS INVESTING'!A256</f>
        <v>FIGE4</v>
      </c>
      <c r="B113">
        <f>'STATUS INVESTING'!D256</f>
        <v>0</v>
      </c>
      <c r="C113">
        <f>'STATUS INVESTING'!Y256</f>
        <v>-24.9</v>
      </c>
      <c r="D113">
        <f t="shared" si="1"/>
        <v>0</v>
      </c>
    </row>
    <row r="114" spans="1:4" hidden="1" x14ac:dyDescent="0.25">
      <c r="A114" t="str">
        <f>'STATUS INVESTING'!A258</f>
        <v>FLRY3</v>
      </c>
      <c r="B114">
        <f>'STATUS INVESTING'!D258</f>
        <v>26.89</v>
      </c>
      <c r="C114">
        <f>'STATUS INVESTING'!Y258</f>
        <v>19.07</v>
      </c>
      <c r="D114">
        <f t="shared" si="1"/>
        <v>1.410068169900367</v>
      </c>
    </row>
    <row r="115" spans="1:4" hidden="1" x14ac:dyDescent="0.25">
      <c r="A115" t="str">
        <f>'STATUS INVESTING'!A260</f>
        <v>FRAS3</v>
      </c>
      <c r="B115">
        <f>'STATUS INVESTING'!D260</f>
        <v>10.8</v>
      </c>
      <c r="C115">
        <f>'STATUS INVESTING'!Y260</f>
        <v>28.25</v>
      </c>
      <c r="D115">
        <f t="shared" si="1"/>
        <v>0.38230088495575226</v>
      </c>
    </row>
    <row r="116" spans="1:4" hidden="1" x14ac:dyDescent="0.25">
      <c r="A116" t="str">
        <f>'STATUS INVESTING'!A261</f>
        <v>FRIO3</v>
      </c>
      <c r="B116">
        <f>'STATUS INVESTING'!D261</f>
        <v>-5.92</v>
      </c>
      <c r="C116">
        <f>'STATUS INVESTING'!Y261</f>
        <v>0</v>
      </c>
      <c r="D116" t="e">
        <f t="shared" si="1"/>
        <v>#DIV/0!</v>
      </c>
    </row>
    <row r="117" spans="1:4" hidden="1" x14ac:dyDescent="0.25">
      <c r="A117" t="str">
        <f>'STATUS INVESTING'!A262</f>
        <v>FRTA3</v>
      </c>
      <c r="B117">
        <f>'STATUS INVESTING'!D262</f>
        <v>12.65</v>
      </c>
      <c r="C117">
        <f>'STATUS INVESTING'!Y262</f>
        <v>0</v>
      </c>
      <c r="D117" t="e">
        <f t="shared" si="1"/>
        <v>#DIV/0!</v>
      </c>
    </row>
    <row r="118" spans="1:4" hidden="1" x14ac:dyDescent="0.25">
      <c r="A118" t="str">
        <f>'STATUS INVESTING'!A263</f>
        <v>FTRT3B</v>
      </c>
      <c r="B118">
        <f>'STATUS INVESTING'!D263</f>
        <v>0</v>
      </c>
      <c r="C118">
        <f>'STATUS INVESTING'!Y263</f>
        <v>0</v>
      </c>
      <c r="D118" t="e">
        <f t="shared" si="1"/>
        <v>#DIV/0!</v>
      </c>
    </row>
    <row r="119" spans="1:4" hidden="1" x14ac:dyDescent="0.25">
      <c r="A119" t="str">
        <f>'STATUS INVESTING'!A267</f>
        <v>GEPA4</v>
      </c>
      <c r="B119">
        <f>'STATUS INVESTING'!D267</f>
        <v>6.11</v>
      </c>
      <c r="C119">
        <f>'STATUS INVESTING'!Y267</f>
        <v>30.9</v>
      </c>
      <c r="D119">
        <f t="shared" si="1"/>
        <v>0.19773462783171522</v>
      </c>
    </row>
    <row r="120" spans="1:4" hidden="1" x14ac:dyDescent="0.25">
      <c r="A120" t="str">
        <f>'STATUS INVESTING'!A268</f>
        <v>GFSA3</v>
      </c>
      <c r="B120">
        <f>'STATUS INVESTING'!D268</f>
        <v>-36.700000000000003</v>
      </c>
      <c r="C120">
        <f>'STATUS INVESTING'!Y268</f>
        <v>0</v>
      </c>
      <c r="D120" t="e">
        <f t="shared" si="1"/>
        <v>#DIV/0!</v>
      </c>
    </row>
    <row r="121" spans="1:4" hidden="1" x14ac:dyDescent="0.25">
      <c r="A121" t="str">
        <f>'STATUS INVESTING'!A269</f>
        <v>GGBR3</v>
      </c>
      <c r="B121">
        <f>'STATUS INVESTING'!D269</f>
        <v>10.31</v>
      </c>
      <c r="C121">
        <f>'STATUS INVESTING'!Y269</f>
        <v>0</v>
      </c>
      <c r="D121" t="e">
        <f t="shared" si="1"/>
        <v>#DIV/0!</v>
      </c>
    </row>
    <row r="122" spans="1:4" hidden="1" x14ac:dyDescent="0.25">
      <c r="A122" t="str">
        <f>'STATUS INVESTING'!A270</f>
        <v>GGBR4</v>
      </c>
      <c r="B122">
        <f>'STATUS INVESTING'!D270</f>
        <v>12.13</v>
      </c>
      <c r="C122">
        <f>'STATUS INVESTING'!Y270</f>
        <v>0</v>
      </c>
      <c r="D122" t="e">
        <f t="shared" si="1"/>
        <v>#DIV/0!</v>
      </c>
    </row>
    <row r="123" spans="1:4" hidden="1" x14ac:dyDescent="0.25">
      <c r="A123" t="str">
        <f>'STATUS INVESTING'!A271</f>
        <v>GGPS3</v>
      </c>
      <c r="B123">
        <f>'STATUS INVESTING'!D271</f>
        <v>99.1</v>
      </c>
      <c r="C123">
        <f>'STATUS INVESTING'!Y271</f>
        <v>0</v>
      </c>
      <c r="D123" t="e">
        <f t="shared" si="1"/>
        <v>#DIV/0!</v>
      </c>
    </row>
    <row r="124" spans="1:4" hidden="1" x14ac:dyDescent="0.25">
      <c r="A124" t="str">
        <f>'STATUS INVESTING'!A273</f>
        <v>GNDI3</v>
      </c>
      <c r="B124">
        <f>'STATUS INVESTING'!D273</f>
        <v>96.71</v>
      </c>
      <c r="C124">
        <f>'STATUS INVESTING'!Y273</f>
        <v>66.02</v>
      </c>
      <c r="D124">
        <f t="shared" si="1"/>
        <v>1.46485913359588</v>
      </c>
    </row>
    <row r="125" spans="1:4" hidden="1" x14ac:dyDescent="0.25">
      <c r="A125" t="str">
        <f>'STATUS INVESTING'!A274</f>
        <v>GOAU3</v>
      </c>
      <c r="B125">
        <f>'STATUS INVESTING'!D274</f>
        <v>9.41</v>
      </c>
      <c r="C125">
        <f>'STATUS INVESTING'!Y274</f>
        <v>0</v>
      </c>
      <c r="D125" t="e">
        <f t="shared" si="1"/>
        <v>#DIV/0!</v>
      </c>
    </row>
    <row r="126" spans="1:4" hidden="1" x14ac:dyDescent="0.25">
      <c r="A126" t="str">
        <f>'STATUS INVESTING'!A275</f>
        <v>GOAU4</v>
      </c>
      <c r="B126">
        <f>'STATUS INVESTING'!D275</f>
        <v>9.89</v>
      </c>
      <c r="C126">
        <f>'STATUS INVESTING'!Y275</f>
        <v>0</v>
      </c>
      <c r="D126" t="e">
        <f t="shared" si="1"/>
        <v>#DIV/0!</v>
      </c>
    </row>
    <row r="127" spans="1:4" hidden="1" x14ac:dyDescent="0.25">
      <c r="A127" t="str">
        <f>'STATUS INVESTING'!A276</f>
        <v>GOLL4</v>
      </c>
      <c r="B127">
        <f>'STATUS INVESTING'!D276</f>
        <v>-13.34</v>
      </c>
      <c r="C127">
        <f>'STATUS INVESTING'!Y276</f>
        <v>0</v>
      </c>
      <c r="D127" t="e">
        <f t="shared" si="1"/>
        <v>#DIV/0!</v>
      </c>
    </row>
    <row r="128" spans="1:4" hidden="1" x14ac:dyDescent="0.25">
      <c r="A128" t="str">
        <f>'STATUS INVESTING'!A277</f>
        <v>GPAR3</v>
      </c>
      <c r="B128">
        <f>'STATUS INVESTING'!D277</f>
        <v>21.97</v>
      </c>
      <c r="C128">
        <f>'STATUS INVESTING'!Y277</f>
        <v>0</v>
      </c>
      <c r="D128" t="e">
        <f t="shared" si="1"/>
        <v>#DIV/0!</v>
      </c>
    </row>
    <row r="129" spans="1:4" hidden="1" x14ac:dyDescent="0.25">
      <c r="A129" t="str">
        <f>'STATUS INVESTING'!A278</f>
        <v>GPCP3</v>
      </c>
      <c r="B129">
        <f>'STATUS INVESTING'!D278</f>
        <v>10.8</v>
      </c>
      <c r="C129">
        <f>'STATUS INVESTING'!Y278</f>
        <v>0</v>
      </c>
      <c r="D129" t="e">
        <f t="shared" si="1"/>
        <v>#DIV/0!</v>
      </c>
    </row>
    <row r="130" spans="1:4" hidden="1" x14ac:dyDescent="0.25">
      <c r="A130" t="str">
        <f>'STATUS INVESTING'!A279</f>
        <v>GPCP4</v>
      </c>
      <c r="B130">
        <f>'STATUS INVESTING'!D279</f>
        <v>9.76</v>
      </c>
      <c r="C130">
        <f>'STATUS INVESTING'!Y279</f>
        <v>0</v>
      </c>
      <c r="D130" t="e">
        <f t="shared" ref="D130:D193" si="2">B130/C130</f>
        <v>#DIV/0!</v>
      </c>
    </row>
    <row r="131" spans="1:4" hidden="1" x14ac:dyDescent="0.25">
      <c r="A131" t="str">
        <f>'STATUS INVESTING'!A281</f>
        <v>GRND3</v>
      </c>
      <c r="B131">
        <f>'STATUS INVESTING'!D281</f>
        <v>18.239999999999998</v>
      </c>
      <c r="C131">
        <f>'STATUS INVESTING'!Y281</f>
        <v>-5.56</v>
      </c>
      <c r="D131">
        <f t="shared" si="2"/>
        <v>-3.2805755395683454</v>
      </c>
    </row>
    <row r="132" spans="1:4" hidden="1" x14ac:dyDescent="0.25">
      <c r="A132" t="str">
        <f>'STATUS INVESTING'!A282</f>
        <v>GSHP3</v>
      </c>
      <c r="B132">
        <f>'STATUS INVESTING'!D282</f>
        <v>-0.26</v>
      </c>
      <c r="C132">
        <f>'STATUS INVESTING'!Y282</f>
        <v>0</v>
      </c>
      <c r="D132" t="e">
        <f t="shared" si="2"/>
        <v>#DIV/0!</v>
      </c>
    </row>
    <row r="133" spans="1:4" hidden="1" x14ac:dyDescent="0.25">
      <c r="A133" t="str">
        <f>'STATUS INVESTING'!A287</f>
        <v>HBOR3</v>
      </c>
      <c r="B133">
        <f>'STATUS INVESTING'!D287</f>
        <v>27.04</v>
      </c>
      <c r="C133">
        <f>'STATUS INVESTING'!Y287</f>
        <v>-2.1</v>
      </c>
      <c r="D133">
        <f t="shared" si="2"/>
        <v>-12.876190476190475</v>
      </c>
    </row>
    <row r="134" spans="1:4" hidden="1" x14ac:dyDescent="0.25">
      <c r="A134" t="str">
        <f>'STATUS INVESTING'!A288</f>
        <v>HBRE3</v>
      </c>
      <c r="B134">
        <f>'STATUS INVESTING'!D288</f>
        <v>-34.53</v>
      </c>
      <c r="C134">
        <f>'STATUS INVESTING'!Y288</f>
        <v>0</v>
      </c>
      <c r="D134" t="e">
        <f t="shared" si="2"/>
        <v>#DIV/0!</v>
      </c>
    </row>
    <row r="135" spans="1:4" hidden="1" x14ac:dyDescent="0.25">
      <c r="A135" t="str">
        <f>'STATUS INVESTING'!A290</f>
        <v>HBTS5</v>
      </c>
      <c r="B135">
        <f>'STATUS INVESTING'!D290</f>
        <v>21.1</v>
      </c>
      <c r="C135">
        <f>'STATUS INVESTING'!Y290</f>
        <v>-25.49</v>
      </c>
      <c r="D135">
        <f t="shared" si="2"/>
        <v>-0.82777559827383296</v>
      </c>
    </row>
    <row r="136" spans="1:4" hidden="1" x14ac:dyDescent="0.25">
      <c r="A136" t="str">
        <f>'STATUS INVESTING'!A291</f>
        <v>HETA3</v>
      </c>
      <c r="B136">
        <f>'STATUS INVESTING'!D291</f>
        <v>-0.01</v>
      </c>
      <c r="C136">
        <f>'STATUS INVESTING'!Y291</f>
        <v>0</v>
      </c>
      <c r="D136" t="e">
        <f t="shared" si="2"/>
        <v>#DIV/0!</v>
      </c>
    </row>
    <row r="137" spans="1:4" hidden="1" x14ac:dyDescent="0.25">
      <c r="A137" t="str">
        <f>'STATUS INVESTING'!A293</f>
        <v>HGTX3</v>
      </c>
      <c r="B137">
        <f>'STATUS INVESTING'!D293</f>
        <v>14.75</v>
      </c>
      <c r="C137">
        <f>'STATUS INVESTING'!Y293</f>
        <v>4.05</v>
      </c>
      <c r="D137">
        <f t="shared" si="2"/>
        <v>3.6419753086419755</v>
      </c>
    </row>
    <row r="138" spans="1:4" hidden="1" x14ac:dyDescent="0.25">
      <c r="A138" t="str">
        <f>'STATUS INVESTING'!A294</f>
        <v>HOOT3</v>
      </c>
      <c r="B138">
        <f>'STATUS INVESTING'!D294</f>
        <v>0</v>
      </c>
      <c r="C138">
        <f>'STATUS INVESTING'!Y294</f>
        <v>0</v>
      </c>
      <c r="D138" t="e">
        <f t="shared" si="2"/>
        <v>#DIV/0!</v>
      </c>
    </row>
    <row r="139" spans="1:4" hidden="1" x14ac:dyDescent="0.25">
      <c r="A139" t="str">
        <f>'STATUS INVESTING'!A296</f>
        <v>HYPE3</v>
      </c>
      <c r="B139">
        <f>'STATUS INVESTING'!D296</f>
        <v>16.670000000000002</v>
      </c>
      <c r="C139">
        <f>'STATUS INVESTING'!Y296</f>
        <v>18.260000000000002</v>
      </c>
      <c r="D139">
        <f t="shared" si="2"/>
        <v>0.91292442497261772</v>
      </c>
    </row>
    <row r="140" spans="1:4" hidden="1" x14ac:dyDescent="0.25">
      <c r="A140" t="str">
        <f>'STATUS INVESTING'!A297</f>
        <v>IDVL3</v>
      </c>
      <c r="B140">
        <f>'STATUS INVESTING'!D297</f>
        <v>-0.99</v>
      </c>
      <c r="C140">
        <f>'STATUS INVESTING'!Y297</f>
        <v>0</v>
      </c>
      <c r="D140" t="e">
        <f t="shared" si="2"/>
        <v>#DIV/0!</v>
      </c>
    </row>
    <row r="141" spans="1:4" hidden="1" x14ac:dyDescent="0.25">
      <c r="A141" t="str">
        <f>'STATUS INVESTING'!A298</f>
        <v>IDVL4</v>
      </c>
      <c r="B141">
        <f>'STATUS INVESTING'!D298</f>
        <v>-1.22</v>
      </c>
      <c r="C141">
        <f>'STATUS INVESTING'!Y298</f>
        <v>0</v>
      </c>
      <c r="D141" t="e">
        <f t="shared" si="2"/>
        <v>#DIV/0!</v>
      </c>
    </row>
    <row r="142" spans="1:4" hidden="1" x14ac:dyDescent="0.25">
      <c r="A142" t="str">
        <f>'STATUS INVESTING'!A299</f>
        <v>IFCM3</v>
      </c>
      <c r="B142">
        <f>'STATUS INVESTING'!D299</f>
        <v>-969.26</v>
      </c>
      <c r="C142">
        <f>'STATUS INVESTING'!Y299</f>
        <v>0</v>
      </c>
      <c r="D142" t="e">
        <f t="shared" si="2"/>
        <v>#DIV/0!</v>
      </c>
    </row>
    <row r="143" spans="1:4" hidden="1" x14ac:dyDescent="0.25">
      <c r="A143" t="str">
        <f>'STATUS INVESTING'!A300</f>
        <v>IGBR3</v>
      </c>
      <c r="B143">
        <f>'STATUS INVESTING'!D300</f>
        <v>-1.79</v>
      </c>
      <c r="C143">
        <f>'STATUS INVESTING'!Y300</f>
        <v>0</v>
      </c>
      <c r="D143" t="e">
        <f t="shared" si="2"/>
        <v>#DIV/0!</v>
      </c>
    </row>
    <row r="144" spans="1:4" hidden="1" x14ac:dyDescent="0.25">
      <c r="A144" t="str">
        <f>'STATUS INVESTING'!A302</f>
        <v>IGTA3</v>
      </c>
      <c r="B144">
        <f>'STATUS INVESTING'!D302</f>
        <v>34.880000000000003</v>
      </c>
      <c r="C144">
        <f>'STATUS INVESTING'!Y302</f>
        <v>0.88</v>
      </c>
      <c r="D144">
        <f t="shared" si="2"/>
        <v>39.63636363636364</v>
      </c>
    </row>
    <row r="145" spans="1:4" hidden="1" x14ac:dyDescent="0.25">
      <c r="A145" t="str">
        <f>'STATUS INVESTING'!A303</f>
        <v>INEP3</v>
      </c>
      <c r="B145">
        <f>'STATUS INVESTING'!D303</f>
        <v>-1.18</v>
      </c>
      <c r="C145">
        <f>'STATUS INVESTING'!Y303</f>
        <v>0</v>
      </c>
      <c r="D145" t="e">
        <f t="shared" si="2"/>
        <v>#DIV/0!</v>
      </c>
    </row>
    <row r="146" spans="1:4" hidden="1" x14ac:dyDescent="0.25">
      <c r="A146" t="str">
        <f>'STATUS INVESTING'!A304</f>
        <v>INEP4</v>
      </c>
      <c r="B146">
        <f>'STATUS INVESTING'!D304</f>
        <v>-1.19</v>
      </c>
      <c r="C146">
        <f>'STATUS INVESTING'!Y304</f>
        <v>0</v>
      </c>
      <c r="D146" t="e">
        <f t="shared" si="2"/>
        <v>#DIV/0!</v>
      </c>
    </row>
    <row r="147" spans="1:4" hidden="1" x14ac:dyDescent="0.25">
      <c r="A147" t="str">
        <f>'STATUS INVESTING'!A305</f>
        <v>INNT3</v>
      </c>
      <c r="B147">
        <f>'STATUS INVESTING'!D305</f>
        <v>0</v>
      </c>
      <c r="C147">
        <f>'STATUS INVESTING'!Y305</f>
        <v>0</v>
      </c>
      <c r="D147" t="e">
        <f t="shared" si="2"/>
        <v>#DIV/0!</v>
      </c>
    </row>
    <row r="148" spans="1:4" hidden="1" x14ac:dyDescent="0.25">
      <c r="A148" t="str">
        <f>'STATUS INVESTING'!A306</f>
        <v>INTB3</v>
      </c>
      <c r="B148">
        <f>'STATUS INVESTING'!D306</f>
        <v>22.14</v>
      </c>
      <c r="C148">
        <f>'STATUS INVESTING'!Y306</f>
        <v>0</v>
      </c>
      <c r="D148" t="e">
        <f t="shared" si="2"/>
        <v>#DIV/0!</v>
      </c>
    </row>
    <row r="149" spans="1:4" hidden="1" x14ac:dyDescent="0.25">
      <c r="A149" t="str">
        <f>'STATUS INVESTING'!A307</f>
        <v>IRBR3</v>
      </c>
      <c r="B149">
        <f>'STATUS INVESTING'!D307</f>
        <v>-5.21</v>
      </c>
      <c r="C149">
        <f>'STATUS INVESTING'!Y307</f>
        <v>0</v>
      </c>
      <c r="D149" t="e">
        <f t="shared" si="2"/>
        <v>#DIV/0!</v>
      </c>
    </row>
    <row r="150" spans="1:4" hidden="1" x14ac:dyDescent="0.25">
      <c r="A150" t="str">
        <f>'STATUS INVESTING'!A312</f>
        <v>ITUB4</v>
      </c>
      <c r="B150">
        <f>'STATUS INVESTING'!D312</f>
        <v>14.98</v>
      </c>
      <c r="C150">
        <f>'STATUS INVESTING'!Y312</f>
        <v>-10.45</v>
      </c>
      <c r="D150">
        <f t="shared" si="2"/>
        <v>-1.4334928229665074</v>
      </c>
    </row>
    <row r="151" spans="1:4" hidden="1" x14ac:dyDescent="0.25">
      <c r="A151" t="str">
        <f>'STATUS INVESTING'!A313</f>
        <v>JALL3</v>
      </c>
      <c r="B151">
        <f>'STATUS INVESTING'!D313</f>
        <v>26.19</v>
      </c>
      <c r="C151">
        <f>'STATUS INVESTING'!Y313</f>
        <v>0</v>
      </c>
      <c r="D151" t="e">
        <f t="shared" si="2"/>
        <v>#DIV/0!</v>
      </c>
    </row>
    <row r="152" spans="1:4" hidden="1" x14ac:dyDescent="0.25">
      <c r="A152" t="str">
        <f>'STATUS INVESTING'!A314</f>
        <v>JBDU3</v>
      </c>
      <c r="B152">
        <f>'STATUS INVESTING'!D314</f>
        <v>-5.42</v>
      </c>
      <c r="C152">
        <f>'STATUS INVESTING'!Y314</f>
        <v>0</v>
      </c>
      <c r="D152" t="e">
        <f t="shared" si="2"/>
        <v>#DIV/0!</v>
      </c>
    </row>
    <row r="153" spans="1:4" hidden="1" x14ac:dyDescent="0.25">
      <c r="A153" t="str">
        <f>'STATUS INVESTING'!A316</f>
        <v>JBSS3</v>
      </c>
      <c r="B153">
        <f>'STATUS INVESTING'!D316</f>
        <v>5.92</v>
      </c>
      <c r="C153">
        <f>'STATUS INVESTING'!Y316</f>
        <v>-1.92</v>
      </c>
      <c r="D153">
        <f t="shared" si="2"/>
        <v>-3.0833333333333335</v>
      </c>
    </row>
    <row r="154" spans="1:4" hidden="1" x14ac:dyDescent="0.25">
      <c r="A154" t="str">
        <f>'STATUS INVESTING'!A320</f>
        <v>JOPA4</v>
      </c>
      <c r="B154">
        <f>'STATUS INVESTING'!D320</f>
        <v>23.9</v>
      </c>
      <c r="C154">
        <f>'STATUS INVESTING'!Y320</f>
        <v>5.14</v>
      </c>
      <c r="D154">
        <f t="shared" si="2"/>
        <v>4.6498054474708175</v>
      </c>
    </row>
    <row r="155" spans="1:4" hidden="1" x14ac:dyDescent="0.25">
      <c r="A155" t="str">
        <f>'STATUS INVESTING'!A323</f>
        <v>KEPL3</v>
      </c>
      <c r="B155">
        <f>'STATUS INVESTING'!D323</f>
        <v>19.059999999999999</v>
      </c>
      <c r="C155">
        <f>'STATUS INVESTING'!Y323</f>
        <v>61.09</v>
      </c>
      <c r="D155">
        <f t="shared" si="2"/>
        <v>0.3119986904567032</v>
      </c>
    </row>
    <row r="156" spans="1:4" hidden="1" x14ac:dyDescent="0.25">
      <c r="A156" t="str">
        <f>'STATUS INVESTING'!A324</f>
        <v>KLBN11</v>
      </c>
      <c r="B156">
        <f>'STATUS INVESTING'!D324</f>
        <v>27.06</v>
      </c>
      <c r="C156">
        <f>'STATUS INVESTING'!Y324</f>
        <v>0</v>
      </c>
      <c r="D156" t="e">
        <f t="shared" si="2"/>
        <v>#DIV/0!</v>
      </c>
    </row>
    <row r="157" spans="1:4" hidden="1" x14ac:dyDescent="0.25">
      <c r="A157" t="str">
        <f>'STATUS INVESTING'!A325</f>
        <v>KLBN3</v>
      </c>
      <c r="B157">
        <f>'STATUS INVESTING'!D325</f>
        <v>29.59</v>
      </c>
      <c r="C157">
        <f>'STATUS INVESTING'!Y325</f>
        <v>0</v>
      </c>
      <c r="D157" t="e">
        <f t="shared" si="2"/>
        <v>#DIV/0!</v>
      </c>
    </row>
    <row r="158" spans="1:4" hidden="1" x14ac:dyDescent="0.25">
      <c r="A158" t="str">
        <f>'STATUS INVESTING'!A328</f>
        <v>LAME4</v>
      </c>
      <c r="B158">
        <f>'STATUS INVESTING'!D328</f>
        <v>142.29</v>
      </c>
      <c r="C158">
        <f>'STATUS INVESTING'!Y328</f>
        <v>37.33</v>
      </c>
      <c r="D158">
        <f t="shared" si="2"/>
        <v>3.8116796142512723</v>
      </c>
    </row>
    <row r="159" spans="1:4" hidden="1" x14ac:dyDescent="0.25">
      <c r="A159" t="str">
        <f>'STATUS INVESTING'!A334</f>
        <v>LIGT3</v>
      </c>
      <c r="B159">
        <f>'STATUS INVESTING'!D334</f>
        <v>12.8</v>
      </c>
      <c r="C159">
        <f>'STATUS INVESTING'!Y334</f>
        <v>78.83</v>
      </c>
      <c r="D159">
        <f t="shared" si="2"/>
        <v>0.16237473043257644</v>
      </c>
    </row>
    <row r="160" spans="1:4" hidden="1" x14ac:dyDescent="0.25">
      <c r="A160" t="str">
        <f>'STATUS INVESTING'!A336</f>
        <v>LIPR3</v>
      </c>
      <c r="B160">
        <f>'STATUS INVESTING'!D336</f>
        <v>36.06</v>
      </c>
      <c r="C160">
        <f>'STATUS INVESTING'!Y336</f>
        <v>53.51</v>
      </c>
      <c r="D160">
        <f t="shared" si="2"/>
        <v>0.67389273033077934</v>
      </c>
    </row>
    <row r="161" spans="1:4" hidden="1" x14ac:dyDescent="0.25">
      <c r="A161" t="str">
        <f>'STATUS INVESTING'!A337</f>
        <v>LJQQ3</v>
      </c>
      <c r="B161">
        <f>'STATUS INVESTING'!D337</f>
        <v>50.72</v>
      </c>
      <c r="C161">
        <f>'STATUS INVESTING'!Y337</f>
        <v>0</v>
      </c>
      <c r="D161" t="e">
        <f t="shared" si="2"/>
        <v>#DIV/0!</v>
      </c>
    </row>
    <row r="162" spans="1:4" hidden="1" x14ac:dyDescent="0.25">
      <c r="A162" t="str">
        <f>'STATUS INVESTING'!A339</f>
        <v>LOGG3</v>
      </c>
      <c r="B162">
        <f>'STATUS INVESTING'!D339</f>
        <v>14.16</v>
      </c>
      <c r="C162">
        <f>'STATUS INVESTING'!Y339</f>
        <v>52.67</v>
      </c>
      <c r="D162">
        <f t="shared" si="2"/>
        <v>0.2688437440668312</v>
      </c>
    </row>
    <row r="163" spans="1:4" hidden="1" x14ac:dyDescent="0.25">
      <c r="A163" t="str">
        <f>'STATUS INVESTING'!A340</f>
        <v>LOGN3</v>
      </c>
      <c r="B163">
        <f>'STATUS INVESTING'!D340</f>
        <v>19.829999999999998</v>
      </c>
      <c r="C163">
        <f>'STATUS INVESTING'!Y340</f>
        <v>0</v>
      </c>
      <c r="D163" t="e">
        <f t="shared" si="2"/>
        <v>#DIV/0!</v>
      </c>
    </row>
    <row r="164" spans="1:4" hidden="1" x14ac:dyDescent="0.25">
      <c r="A164" t="str">
        <f>'STATUS INVESTING'!A342</f>
        <v>LREN3</v>
      </c>
      <c r="B164">
        <f>'STATUS INVESTING'!D342</f>
        <v>39.42</v>
      </c>
      <c r="C164">
        <f>'STATUS INVESTING'!Y342</f>
        <v>13.62</v>
      </c>
      <c r="D164">
        <f t="shared" si="2"/>
        <v>2.8942731277533045</v>
      </c>
    </row>
    <row r="165" spans="1:4" hidden="1" x14ac:dyDescent="0.25">
      <c r="A165" t="str">
        <f>'STATUS INVESTING'!A343</f>
        <v>LTEL3B</v>
      </c>
      <c r="B165">
        <f>'STATUS INVESTING'!D343</f>
        <v>23.71</v>
      </c>
      <c r="C165">
        <f>'STATUS INVESTING'!Y343</f>
        <v>0</v>
      </c>
      <c r="D165" t="e">
        <f t="shared" si="2"/>
        <v>#DIV/0!</v>
      </c>
    </row>
    <row r="166" spans="1:4" hidden="1" x14ac:dyDescent="0.25">
      <c r="A166" t="str">
        <f>'STATUS INVESTING'!A346</f>
        <v>LUXM4</v>
      </c>
      <c r="B166">
        <f>'STATUS INVESTING'!D346</f>
        <v>40.99</v>
      </c>
      <c r="C166">
        <f>'STATUS INVESTING'!Y346</f>
        <v>-0.09</v>
      </c>
      <c r="D166">
        <f t="shared" si="2"/>
        <v>-455.44444444444446</v>
      </c>
    </row>
    <row r="167" spans="1:4" hidden="1" x14ac:dyDescent="0.25">
      <c r="A167" t="str">
        <f>'STATUS INVESTING'!A347</f>
        <v>LWSA3</v>
      </c>
      <c r="B167">
        <f>'STATUS INVESTING'!D347</f>
        <v>1043.04</v>
      </c>
      <c r="C167">
        <f>'STATUS INVESTING'!Y347</f>
        <v>0</v>
      </c>
      <c r="D167" t="e">
        <f t="shared" si="2"/>
        <v>#DIV/0!</v>
      </c>
    </row>
    <row r="168" spans="1:4" hidden="1" x14ac:dyDescent="0.25">
      <c r="A168" t="str">
        <f>'STATUS INVESTING'!A348</f>
        <v>MAPT3</v>
      </c>
      <c r="B168">
        <f>'STATUS INVESTING'!D348</f>
        <v>-220.77</v>
      </c>
      <c r="C168">
        <f>'STATUS INVESTING'!Y348</f>
        <v>0</v>
      </c>
      <c r="D168" t="e">
        <f t="shared" si="2"/>
        <v>#DIV/0!</v>
      </c>
    </row>
    <row r="169" spans="1:4" hidden="1" x14ac:dyDescent="0.25">
      <c r="A169" t="str">
        <f>'STATUS INVESTING'!A349</f>
        <v>MAPT4</v>
      </c>
      <c r="B169">
        <f>'STATUS INVESTING'!D349</f>
        <v>-256.57</v>
      </c>
      <c r="C169">
        <f>'STATUS INVESTING'!Y349</f>
        <v>0</v>
      </c>
      <c r="D169" t="e">
        <f t="shared" si="2"/>
        <v>#DIV/0!</v>
      </c>
    </row>
    <row r="170" spans="1:4" hidden="1" x14ac:dyDescent="0.25">
      <c r="A170" t="str">
        <f>'STATUS INVESTING'!A350</f>
        <v>MATD3</v>
      </c>
      <c r="B170">
        <f>'STATUS INVESTING'!D350</f>
        <v>136.16999999999999</v>
      </c>
      <c r="C170">
        <f>'STATUS INVESTING'!Y350</f>
        <v>0</v>
      </c>
      <c r="D170" t="e">
        <f t="shared" si="2"/>
        <v>#DIV/0!</v>
      </c>
    </row>
    <row r="171" spans="1:4" hidden="1" x14ac:dyDescent="0.25">
      <c r="A171" t="str">
        <f>'STATUS INVESTING'!A352</f>
        <v>MDIA3</v>
      </c>
      <c r="B171">
        <f>'STATUS INVESTING'!D352</f>
        <v>15.92</v>
      </c>
      <c r="C171">
        <f>'STATUS INVESTING'!Y352</f>
        <v>4.8099999999999996</v>
      </c>
      <c r="D171">
        <f t="shared" si="2"/>
        <v>3.30977130977131</v>
      </c>
    </row>
    <row r="172" spans="1:4" hidden="1" x14ac:dyDescent="0.25">
      <c r="A172" t="str">
        <f>'STATUS INVESTING'!A353</f>
        <v>MDNE3</v>
      </c>
      <c r="B172">
        <f>'STATUS INVESTING'!D353</f>
        <v>-14.62</v>
      </c>
      <c r="C172">
        <f>'STATUS INVESTING'!Y353</f>
        <v>0</v>
      </c>
      <c r="D172" t="e">
        <f t="shared" si="2"/>
        <v>#DIV/0!</v>
      </c>
    </row>
    <row r="173" spans="1:4" hidden="1" x14ac:dyDescent="0.25">
      <c r="A173" t="str">
        <f>'STATUS INVESTING'!A354</f>
        <v>MEAL3</v>
      </c>
      <c r="B173">
        <f>'STATUS INVESTING'!D354</f>
        <v>-2.58</v>
      </c>
      <c r="C173">
        <f>'STATUS INVESTING'!Y354</f>
        <v>0</v>
      </c>
      <c r="D173" t="e">
        <f t="shared" si="2"/>
        <v>#DIV/0!</v>
      </c>
    </row>
    <row r="174" spans="1:4" hidden="1" x14ac:dyDescent="0.25">
      <c r="A174" t="str">
        <f>'STATUS INVESTING'!A355</f>
        <v>MELK3</v>
      </c>
      <c r="B174">
        <f>'STATUS INVESTING'!D355</f>
        <v>26.5</v>
      </c>
      <c r="C174">
        <f>'STATUS INVESTING'!Y355</f>
        <v>0</v>
      </c>
      <c r="D174" t="e">
        <f t="shared" si="2"/>
        <v>#DIV/0!</v>
      </c>
    </row>
    <row r="175" spans="1:4" hidden="1" x14ac:dyDescent="0.25">
      <c r="A175" t="str">
        <f>'STATUS INVESTING'!A356</f>
        <v>MERC3</v>
      </c>
      <c r="B175">
        <f>'STATUS INVESTING'!D356</f>
        <v>61.18</v>
      </c>
      <c r="C175">
        <f>'STATUS INVESTING'!Y356</f>
        <v>0</v>
      </c>
      <c r="D175" t="e">
        <f t="shared" si="2"/>
        <v>#DIV/0!</v>
      </c>
    </row>
    <row r="176" spans="1:4" hidden="1" x14ac:dyDescent="0.25">
      <c r="A176" t="str">
        <f>'STATUS INVESTING'!A357</f>
        <v>MERC4</v>
      </c>
      <c r="B176">
        <f>'STATUS INVESTING'!D357</f>
        <v>24.6</v>
      </c>
      <c r="C176">
        <f>'STATUS INVESTING'!Y357</f>
        <v>0</v>
      </c>
      <c r="D176" t="e">
        <f t="shared" si="2"/>
        <v>#DIV/0!</v>
      </c>
    </row>
    <row r="177" spans="1:4" hidden="1" x14ac:dyDescent="0.25">
      <c r="A177" t="str">
        <f>'STATUS INVESTING'!A358</f>
        <v>MGEL3</v>
      </c>
      <c r="B177">
        <f>'STATUS INVESTING'!D358</f>
        <v>2.4900000000000002</v>
      </c>
      <c r="C177">
        <f>'STATUS INVESTING'!Y358</f>
        <v>0</v>
      </c>
      <c r="D177" t="e">
        <f t="shared" si="2"/>
        <v>#DIV/0!</v>
      </c>
    </row>
    <row r="178" spans="1:4" hidden="1" x14ac:dyDescent="0.25">
      <c r="A178" t="str">
        <f>'STATUS INVESTING'!A359</f>
        <v>MGEL4</v>
      </c>
      <c r="B178">
        <f>'STATUS INVESTING'!D359</f>
        <v>2.9</v>
      </c>
      <c r="C178">
        <f>'STATUS INVESTING'!Y359</f>
        <v>0</v>
      </c>
      <c r="D178" t="e">
        <f t="shared" si="2"/>
        <v>#DIV/0!</v>
      </c>
    </row>
    <row r="179" spans="1:4" hidden="1" x14ac:dyDescent="0.25">
      <c r="A179" t="str">
        <f>'STATUS INVESTING'!A360</f>
        <v>MGLU3</v>
      </c>
      <c r="B179">
        <f>'STATUS INVESTING'!D360</f>
        <v>218.71</v>
      </c>
      <c r="C179">
        <f>'STATUS INVESTING'!Y360</f>
        <v>0</v>
      </c>
      <c r="D179" t="e">
        <f t="shared" si="2"/>
        <v>#DIV/0!</v>
      </c>
    </row>
    <row r="180" spans="1:4" hidden="1" x14ac:dyDescent="0.25">
      <c r="A180" t="str">
        <f>'STATUS INVESTING'!A361</f>
        <v>MILS3</v>
      </c>
      <c r="B180">
        <f>'STATUS INVESTING'!D361</f>
        <v>576.70000000000005</v>
      </c>
      <c r="C180">
        <f>'STATUS INVESTING'!Y361</f>
        <v>0</v>
      </c>
      <c r="D180" t="e">
        <f t="shared" si="2"/>
        <v>#DIV/0!</v>
      </c>
    </row>
    <row r="181" spans="1:4" hidden="1" x14ac:dyDescent="0.25">
      <c r="A181" t="str">
        <f>'STATUS INVESTING'!A362</f>
        <v>MMXM3</v>
      </c>
      <c r="B181">
        <f>'STATUS INVESTING'!D362</f>
        <v>-2.17</v>
      </c>
      <c r="C181">
        <f>'STATUS INVESTING'!Y362</f>
        <v>0</v>
      </c>
      <c r="D181" t="e">
        <f t="shared" si="2"/>
        <v>#DIV/0!</v>
      </c>
    </row>
    <row r="182" spans="1:4" hidden="1" x14ac:dyDescent="0.25">
      <c r="A182" t="str">
        <f>'STATUS INVESTING'!A363</f>
        <v>MNDL3</v>
      </c>
      <c r="B182">
        <f>'STATUS INVESTING'!D363</f>
        <v>27.53</v>
      </c>
      <c r="C182">
        <f>'STATUS INVESTING'!Y363</f>
        <v>0</v>
      </c>
      <c r="D182" t="e">
        <f t="shared" si="2"/>
        <v>#DIV/0!</v>
      </c>
    </row>
    <row r="183" spans="1:4" hidden="1" x14ac:dyDescent="0.25">
      <c r="A183" t="str">
        <f>'STATUS INVESTING'!A364</f>
        <v>MNPR3</v>
      </c>
      <c r="B183">
        <f>'STATUS INVESTING'!D364</f>
        <v>9</v>
      </c>
      <c r="C183">
        <f>'STATUS INVESTING'!Y364</f>
        <v>0</v>
      </c>
      <c r="D183" t="e">
        <f t="shared" si="2"/>
        <v>#DIV/0!</v>
      </c>
    </row>
    <row r="184" spans="1:4" hidden="1" x14ac:dyDescent="0.25">
      <c r="A184" t="str">
        <f>'STATUS INVESTING'!A365</f>
        <v>MOAR3</v>
      </c>
      <c r="B184">
        <f>'STATUS INVESTING'!D365</f>
        <v>17.21</v>
      </c>
      <c r="C184">
        <f>'STATUS INVESTING'!Y365</f>
        <v>0</v>
      </c>
      <c r="D184" t="e">
        <f t="shared" si="2"/>
        <v>#DIV/0!</v>
      </c>
    </row>
    <row r="185" spans="1:4" hidden="1" x14ac:dyDescent="0.25">
      <c r="A185" t="str">
        <f>'STATUS INVESTING'!A366</f>
        <v>MODL11</v>
      </c>
      <c r="B185">
        <f>'STATUS INVESTING'!D366</f>
        <v>206.95</v>
      </c>
      <c r="C185">
        <f>'STATUS INVESTING'!Y366</f>
        <v>0</v>
      </c>
      <c r="D185" t="e">
        <f t="shared" si="2"/>
        <v>#DIV/0!</v>
      </c>
    </row>
    <row r="186" spans="1:4" hidden="1" x14ac:dyDescent="0.25">
      <c r="A186" t="str">
        <f>'STATUS INVESTING'!A367</f>
        <v>MODL3</v>
      </c>
      <c r="B186">
        <f>'STATUS INVESTING'!D367</f>
        <v>287.23</v>
      </c>
      <c r="C186">
        <f>'STATUS INVESTING'!Y367</f>
        <v>0</v>
      </c>
      <c r="D186" t="e">
        <f t="shared" si="2"/>
        <v>#DIV/0!</v>
      </c>
    </row>
    <row r="187" spans="1:4" hidden="1" x14ac:dyDescent="0.25">
      <c r="A187" t="str">
        <f>'STATUS INVESTING'!A368</f>
        <v>MODL4</v>
      </c>
      <c r="B187">
        <f>'STATUS INVESTING'!D368</f>
        <v>170.57</v>
      </c>
      <c r="C187">
        <f>'STATUS INVESTING'!Y368</f>
        <v>0</v>
      </c>
      <c r="D187" t="e">
        <f t="shared" si="2"/>
        <v>#DIV/0!</v>
      </c>
    </row>
    <row r="188" spans="1:4" hidden="1" x14ac:dyDescent="0.25">
      <c r="A188" t="str">
        <f>'STATUS INVESTING'!A370</f>
        <v>MOVI3</v>
      </c>
      <c r="B188">
        <f>'STATUS INVESTING'!D370</f>
        <v>17.75</v>
      </c>
      <c r="C188">
        <f>'STATUS INVESTING'!Y370</f>
        <v>10.210000000000001</v>
      </c>
      <c r="D188">
        <f t="shared" si="2"/>
        <v>1.7384916748285992</v>
      </c>
    </row>
    <row r="189" spans="1:4" hidden="1" x14ac:dyDescent="0.25">
      <c r="A189" t="str">
        <f>'STATUS INVESTING'!A375</f>
        <v>MRVE3</v>
      </c>
      <c r="B189">
        <f>'STATUS INVESTING'!D375</f>
        <v>14.97</v>
      </c>
      <c r="C189">
        <f>'STATUS INVESTING'!Y375</f>
        <v>0.85</v>
      </c>
      <c r="D189">
        <f t="shared" si="2"/>
        <v>17.611764705882354</v>
      </c>
    </row>
    <row r="190" spans="1:4" hidden="1" x14ac:dyDescent="0.25">
      <c r="A190" t="str">
        <f>'STATUS INVESTING'!A376</f>
        <v>MSPA3</v>
      </c>
      <c r="B190">
        <f>'STATUS INVESTING'!D376</f>
        <v>-5.61</v>
      </c>
      <c r="C190">
        <f>'STATUS INVESTING'!Y376</f>
        <v>0</v>
      </c>
      <c r="D190" t="e">
        <f t="shared" si="2"/>
        <v>#DIV/0!</v>
      </c>
    </row>
    <row r="191" spans="1:4" hidden="1" x14ac:dyDescent="0.25">
      <c r="A191" t="str">
        <f>'STATUS INVESTING'!A377</f>
        <v>MSPA4</v>
      </c>
      <c r="B191">
        <f>'STATUS INVESTING'!D377</f>
        <v>-6.33</v>
      </c>
      <c r="C191">
        <f>'STATUS INVESTING'!Y377</f>
        <v>0</v>
      </c>
      <c r="D191" t="e">
        <f t="shared" si="2"/>
        <v>#DIV/0!</v>
      </c>
    </row>
    <row r="192" spans="1:4" hidden="1" x14ac:dyDescent="0.25">
      <c r="A192" t="str">
        <f>'STATUS INVESTING'!A378</f>
        <v>MSRO3</v>
      </c>
      <c r="B192">
        <f>'STATUS INVESTING'!D378</f>
        <v>7674.04</v>
      </c>
      <c r="C192">
        <f>'STATUS INVESTING'!Y378</f>
        <v>0</v>
      </c>
      <c r="D192" t="e">
        <f t="shared" si="2"/>
        <v>#DIV/0!</v>
      </c>
    </row>
    <row r="193" spans="1:4" hidden="1" x14ac:dyDescent="0.25">
      <c r="A193" t="str">
        <f>'STATUS INVESTING'!A379</f>
        <v>MTIG3</v>
      </c>
      <c r="B193">
        <f>'STATUS INVESTING'!D379</f>
        <v>0</v>
      </c>
      <c r="C193">
        <f>'STATUS INVESTING'!Y379</f>
        <v>0</v>
      </c>
      <c r="D193" t="e">
        <f t="shared" si="2"/>
        <v>#DIV/0!</v>
      </c>
    </row>
    <row r="194" spans="1:4" hidden="1" x14ac:dyDescent="0.25">
      <c r="A194" t="str">
        <f>'STATUS INVESTING'!A380</f>
        <v>MTIG4</v>
      </c>
      <c r="B194">
        <f>'STATUS INVESTING'!D380</f>
        <v>4.33</v>
      </c>
      <c r="C194">
        <f>'STATUS INVESTING'!Y380</f>
        <v>0</v>
      </c>
      <c r="D194" t="e">
        <f t="shared" ref="D194:D257" si="3">B194/C194</f>
        <v>#DIV/0!</v>
      </c>
    </row>
    <row r="195" spans="1:4" hidden="1" x14ac:dyDescent="0.25">
      <c r="A195" t="str">
        <f>'STATUS INVESTING'!A384</f>
        <v>MULT3</v>
      </c>
      <c r="B195">
        <f>'STATUS INVESTING'!D384</f>
        <v>19.850000000000001</v>
      </c>
      <c r="C195">
        <f>'STATUS INVESTING'!Y384</f>
        <v>21.64</v>
      </c>
      <c r="D195">
        <f t="shared" si="3"/>
        <v>0.91728280961182995</v>
      </c>
    </row>
    <row r="196" spans="1:4" hidden="1" x14ac:dyDescent="0.25">
      <c r="A196" t="str">
        <f>'STATUS INVESTING'!A385</f>
        <v>MWET3</v>
      </c>
      <c r="B196">
        <f>'STATUS INVESTING'!D385</f>
        <v>3.04</v>
      </c>
      <c r="C196">
        <f>'STATUS INVESTING'!Y385</f>
        <v>0</v>
      </c>
      <c r="D196" t="e">
        <f t="shared" si="3"/>
        <v>#DIV/0!</v>
      </c>
    </row>
    <row r="197" spans="1:4" hidden="1" x14ac:dyDescent="0.25">
      <c r="A197" t="str">
        <f>'STATUS INVESTING'!A386</f>
        <v>MWET4</v>
      </c>
      <c r="B197">
        <f>'STATUS INVESTING'!D386</f>
        <v>1</v>
      </c>
      <c r="C197">
        <f>'STATUS INVESTING'!Y386</f>
        <v>0</v>
      </c>
      <c r="D197" t="e">
        <f t="shared" si="3"/>
        <v>#DIV/0!</v>
      </c>
    </row>
    <row r="198" spans="1:4" hidden="1" x14ac:dyDescent="0.25">
      <c r="A198" t="str">
        <f>'STATUS INVESTING'!A389</f>
        <v>NAFG4</v>
      </c>
      <c r="B198">
        <f>'STATUS INVESTING'!D389</f>
        <v>3.49</v>
      </c>
      <c r="C198">
        <f>'STATUS INVESTING'!Y389</f>
        <v>33.76</v>
      </c>
      <c r="D198">
        <f t="shared" si="3"/>
        <v>0.10337677725118484</v>
      </c>
    </row>
    <row r="199" spans="1:4" hidden="1" x14ac:dyDescent="0.25">
      <c r="A199" t="str">
        <f>'STATUS INVESTING'!A390</f>
        <v>NEMO3</v>
      </c>
      <c r="B199">
        <f>'STATUS INVESTING'!D390</f>
        <v>0</v>
      </c>
      <c r="C199">
        <f>'STATUS INVESTING'!Y390</f>
        <v>0</v>
      </c>
      <c r="D199" t="e">
        <f t="shared" si="3"/>
        <v>#DIV/0!</v>
      </c>
    </row>
    <row r="200" spans="1:4" hidden="1" x14ac:dyDescent="0.25">
      <c r="A200" t="str">
        <f>'STATUS INVESTING'!A391</f>
        <v>NEMO5</v>
      </c>
      <c r="B200">
        <f>'STATUS INVESTING'!D391</f>
        <v>-271.37</v>
      </c>
      <c r="C200">
        <f>'STATUS INVESTING'!Y391</f>
        <v>0</v>
      </c>
      <c r="D200" t="e">
        <f t="shared" si="3"/>
        <v>#DIV/0!</v>
      </c>
    </row>
    <row r="201" spans="1:4" hidden="1" x14ac:dyDescent="0.25">
      <c r="A201" t="str">
        <f>'STATUS INVESTING'!A393</f>
        <v>NEOE3</v>
      </c>
      <c r="B201">
        <f>'STATUS INVESTING'!D393</f>
        <v>7.04</v>
      </c>
      <c r="C201">
        <f>'STATUS INVESTING'!Y393</f>
        <v>50.84</v>
      </c>
      <c r="D201">
        <f t="shared" si="3"/>
        <v>0.13847364280094412</v>
      </c>
    </row>
    <row r="202" spans="1:4" hidden="1" x14ac:dyDescent="0.25">
      <c r="A202" t="str">
        <f>'STATUS INVESTING'!A394</f>
        <v>NGRD3</v>
      </c>
      <c r="B202">
        <f>'STATUS INVESTING'!D394</f>
        <v>96.94</v>
      </c>
      <c r="C202">
        <f>'STATUS INVESTING'!Y394</f>
        <v>0</v>
      </c>
      <c r="D202" t="e">
        <f t="shared" si="3"/>
        <v>#DIV/0!</v>
      </c>
    </row>
    <row r="203" spans="1:4" hidden="1" x14ac:dyDescent="0.25">
      <c r="A203" t="str">
        <f>'STATUS INVESTING'!A395</f>
        <v>NINJ3</v>
      </c>
      <c r="B203">
        <f>'STATUS INVESTING'!D395</f>
        <v>-181.53</v>
      </c>
      <c r="C203">
        <f>'STATUS INVESTING'!Y395</f>
        <v>0</v>
      </c>
      <c r="D203" t="e">
        <f t="shared" si="3"/>
        <v>#DIV/0!</v>
      </c>
    </row>
    <row r="204" spans="1:4" hidden="1" x14ac:dyDescent="0.25">
      <c r="A204" t="str">
        <f>'STATUS INVESTING'!A397</f>
        <v>NRTQ3</v>
      </c>
      <c r="B204">
        <f>'STATUS INVESTING'!D397</f>
        <v>0</v>
      </c>
      <c r="C204">
        <f>'STATUS INVESTING'!Y397</f>
        <v>6.53</v>
      </c>
      <c r="D204">
        <f t="shared" si="3"/>
        <v>0</v>
      </c>
    </row>
    <row r="205" spans="1:4" hidden="1" x14ac:dyDescent="0.25">
      <c r="A205" t="str">
        <f>'STATUS INVESTING'!A398</f>
        <v>NTCO3</v>
      </c>
      <c r="B205">
        <f>'STATUS INVESTING'!D398</f>
        <v>4855.58</v>
      </c>
      <c r="C205">
        <f>'STATUS INVESTING'!Y398</f>
        <v>0</v>
      </c>
      <c r="D205" t="e">
        <f t="shared" si="3"/>
        <v>#DIV/0!</v>
      </c>
    </row>
    <row r="206" spans="1:4" hidden="1" x14ac:dyDescent="0.25">
      <c r="A206" t="str">
        <f>'STATUS INVESTING'!A399</f>
        <v>NUTR3</v>
      </c>
      <c r="B206">
        <f>'STATUS INVESTING'!D399</f>
        <v>10.029999999999999</v>
      </c>
      <c r="C206">
        <f>'STATUS INVESTING'!Y399</f>
        <v>0</v>
      </c>
      <c r="D206" t="e">
        <f t="shared" si="3"/>
        <v>#DIV/0!</v>
      </c>
    </row>
    <row r="207" spans="1:4" hidden="1" x14ac:dyDescent="0.25">
      <c r="A207" t="str">
        <f>'STATUS INVESTING'!A402</f>
        <v>OFSA3</v>
      </c>
      <c r="B207">
        <f>'STATUS INVESTING'!D402</f>
        <v>20.350000000000001</v>
      </c>
      <c r="C207">
        <f>'STATUS INVESTING'!Y402</f>
        <v>5.33</v>
      </c>
      <c r="D207">
        <f t="shared" si="3"/>
        <v>3.8180112570356477</v>
      </c>
    </row>
    <row r="208" spans="1:4" hidden="1" x14ac:dyDescent="0.25">
      <c r="A208" t="str">
        <f>'STATUS INVESTING'!A403</f>
        <v>OGXP3</v>
      </c>
      <c r="B208">
        <f>'STATUS INVESTING'!D403</f>
        <v>-2.15</v>
      </c>
      <c r="C208">
        <f>'STATUS INVESTING'!Y403</f>
        <v>0</v>
      </c>
      <c r="D208" t="e">
        <f t="shared" si="3"/>
        <v>#DIV/0!</v>
      </c>
    </row>
    <row r="209" spans="1:4" hidden="1" x14ac:dyDescent="0.25">
      <c r="A209" t="str">
        <f>'STATUS INVESTING'!A404</f>
        <v>OIBR3</v>
      </c>
      <c r="B209">
        <f>'STATUS INVESTING'!D404</f>
        <v>-1.26</v>
      </c>
      <c r="C209">
        <f>'STATUS INVESTING'!Y404</f>
        <v>0</v>
      </c>
      <c r="D209" t="e">
        <f t="shared" si="3"/>
        <v>#DIV/0!</v>
      </c>
    </row>
    <row r="210" spans="1:4" hidden="1" x14ac:dyDescent="0.25">
      <c r="A210" t="str">
        <f>'STATUS INVESTING'!A406</f>
        <v>OMGE3</v>
      </c>
      <c r="B210">
        <f>'STATUS INVESTING'!D406</f>
        <v>703.76</v>
      </c>
      <c r="C210">
        <f>'STATUS INVESTING'!Y406</f>
        <v>62.86</v>
      </c>
      <c r="D210">
        <f t="shared" si="3"/>
        <v>11.195672923958002</v>
      </c>
    </row>
    <row r="211" spans="1:4" hidden="1" x14ac:dyDescent="0.25">
      <c r="A211" t="str">
        <f>'STATUS INVESTING'!A407</f>
        <v>OPCT3</v>
      </c>
      <c r="B211">
        <f>'STATUS INVESTING'!D407</f>
        <v>-68.84</v>
      </c>
      <c r="C211">
        <f>'STATUS INVESTING'!Y407</f>
        <v>0</v>
      </c>
      <c r="D211" t="e">
        <f t="shared" si="3"/>
        <v>#DIV/0!</v>
      </c>
    </row>
    <row r="212" spans="1:4" hidden="1" x14ac:dyDescent="0.25">
      <c r="A212" t="str">
        <f>'STATUS INVESTING'!A408</f>
        <v>ORVR3</v>
      </c>
      <c r="B212">
        <f>'STATUS INVESTING'!D408</f>
        <v>-43.61</v>
      </c>
      <c r="C212">
        <f>'STATUS INVESTING'!Y408</f>
        <v>0</v>
      </c>
      <c r="D212" t="e">
        <f t="shared" si="3"/>
        <v>#DIV/0!</v>
      </c>
    </row>
    <row r="213" spans="1:4" hidden="1" x14ac:dyDescent="0.25">
      <c r="A213" t="str">
        <f>'STATUS INVESTING'!A412</f>
        <v>PATI4</v>
      </c>
      <c r="B213">
        <f>'STATUS INVESTING'!D412</f>
        <v>12.61</v>
      </c>
      <c r="C213">
        <f>'STATUS INVESTING'!Y412</f>
        <v>75.16</v>
      </c>
      <c r="D213">
        <f t="shared" si="3"/>
        <v>0.16777541245343267</v>
      </c>
    </row>
    <row r="214" spans="1:4" hidden="1" x14ac:dyDescent="0.25">
      <c r="A214" t="str">
        <f>'STATUS INVESTING'!A413</f>
        <v>PCAR3</v>
      </c>
      <c r="B214">
        <f>'STATUS INVESTING'!D413</f>
        <v>4.6399999999999997</v>
      </c>
      <c r="C214">
        <f>'STATUS INVESTING'!Y413</f>
        <v>0</v>
      </c>
      <c r="D214" t="e">
        <f t="shared" si="3"/>
        <v>#DIV/0!</v>
      </c>
    </row>
    <row r="215" spans="1:4" hidden="1" x14ac:dyDescent="0.25">
      <c r="A215" t="str">
        <f>'STATUS INVESTING'!A414</f>
        <v>PCAR4</v>
      </c>
      <c r="B215">
        <f>'STATUS INVESTING'!D414</f>
        <v>8.01</v>
      </c>
      <c r="C215">
        <f>'STATUS INVESTING'!Y414</f>
        <v>0</v>
      </c>
      <c r="D215" t="e">
        <f t="shared" si="3"/>
        <v>#DIV/0!</v>
      </c>
    </row>
    <row r="216" spans="1:4" hidden="1" x14ac:dyDescent="0.25">
      <c r="A216" t="str">
        <f>'STATUS INVESTING'!A415</f>
        <v>PDGR3</v>
      </c>
      <c r="B216">
        <f>'STATUS INVESTING'!D415</f>
        <v>-0.11</v>
      </c>
      <c r="C216">
        <f>'STATUS INVESTING'!Y415</f>
        <v>0</v>
      </c>
      <c r="D216" t="e">
        <f t="shared" si="3"/>
        <v>#DIV/0!</v>
      </c>
    </row>
    <row r="217" spans="1:4" hidden="1" x14ac:dyDescent="0.25">
      <c r="A217" t="str">
        <f>'STATUS INVESTING'!A418</f>
        <v>PEAB4</v>
      </c>
      <c r="B217">
        <f>'STATUS INVESTING'!D418</f>
        <v>1.89</v>
      </c>
      <c r="C217">
        <f>'STATUS INVESTING'!Y418</f>
        <v>78.06</v>
      </c>
      <c r="D217">
        <f t="shared" si="3"/>
        <v>2.4212144504227515E-2</v>
      </c>
    </row>
    <row r="218" spans="1:4" hidden="1" x14ac:dyDescent="0.25">
      <c r="A218" t="str">
        <f>'STATUS INVESTING'!A419</f>
        <v>PETR3</v>
      </c>
      <c r="B218">
        <f>'STATUS INVESTING'!D419</f>
        <v>6.64</v>
      </c>
      <c r="C218">
        <f>'STATUS INVESTING'!Y419</f>
        <v>0</v>
      </c>
      <c r="D218" t="e">
        <f t="shared" si="3"/>
        <v>#DIV/0!</v>
      </c>
    </row>
    <row r="219" spans="1:4" hidden="1" x14ac:dyDescent="0.25">
      <c r="A219" t="str">
        <f>'STATUS INVESTING'!A420</f>
        <v>PETR4</v>
      </c>
      <c r="B219">
        <f>'STATUS INVESTING'!D420</f>
        <v>6.55</v>
      </c>
      <c r="C219">
        <f>'STATUS INVESTING'!Y420</f>
        <v>0</v>
      </c>
      <c r="D219" t="e">
        <f t="shared" si="3"/>
        <v>#DIV/0!</v>
      </c>
    </row>
    <row r="220" spans="1:4" hidden="1" x14ac:dyDescent="0.25">
      <c r="A220" t="str">
        <f>'STATUS INVESTING'!A421</f>
        <v>PETZ3</v>
      </c>
      <c r="B220">
        <f>'STATUS INVESTING'!D421</f>
        <v>179.81</v>
      </c>
      <c r="C220">
        <f>'STATUS INVESTING'!Y421</f>
        <v>0</v>
      </c>
      <c r="D220" t="e">
        <f t="shared" si="3"/>
        <v>#DIV/0!</v>
      </c>
    </row>
    <row r="221" spans="1:4" hidden="1" x14ac:dyDescent="0.25">
      <c r="A221" t="str">
        <f>'STATUS INVESTING'!A423</f>
        <v>PGMN3</v>
      </c>
      <c r="B221">
        <f>'STATUS INVESTING'!D423</f>
        <v>54.9</v>
      </c>
      <c r="C221">
        <f>'STATUS INVESTING'!Y423</f>
        <v>25.42</v>
      </c>
      <c r="D221">
        <f t="shared" si="3"/>
        <v>2.1597167584579071</v>
      </c>
    </row>
    <row r="222" spans="1:4" hidden="1" x14ac:dyDescent="0.25">
      <c r="A222" t="str">
        <f>'STATUS INVESTING'!A424</f>
        <v>PINE3</v>
      </c>
      <c r="B222">
        <f>'STATUS INVESTING'!D424</f>
        <v>0</v>
      </c>
      <c r="C222">
        <f>'STATUS INVESTING'!Y424</f>
        <v>0</v>
      </c>
      <c r="D222" t="e">
        <f t="shared" si="3"/>
        <v>#DIV/0!</v>
      </c>
    </row>
    <row r="223" spans="1:4" hidden="1" x14ac:dyDescent="0.25">
      <c r="A223" t="str">
        <f>'STATUS INVESTING'!A425</f>
        <v>PINE4</v>
      </c>
      <c r="B223">
        <f>'STATUS INVESTING'!D425</f>
        <v>-7.5</v>
      </c>
      <c r="C223">
        <f>'STATUS INVESTING'!Y425</f>
        <v>0</v>
      </c>
      <c r="D223" t="e">
        <f t="shared" si="3"/>
        <v>#DIV/0!</v>
      </c>
    </row>
    <row r="224" spans="1:4" hidden="1" x14ac:dyDescent="0.25">
      <c r="A224" t="str">
        <f>'STATUS INVESTING'!A426</f>
        <v>PLAS3</v>
      </c>
      <c r="B224">
        <f>'STATUS INVESTING'!D426</f>
        <v>-1.83</v>
      </c>
      <c r="C224">
        <f>'STATUS INVESTING'!Y426</f>
        <v>0</v>
      </c>
      <c r="D224" t="e">
        <f t="shared" si="3"/>
        <v>#DIV/0!</v>
      </c>
    </row>
    <row r="225" spans="1:4" hidden="1" x14ac:dyDescent="0.25">
      <c r="A225" t="str">
        <f>'STATUS INVESTING'!A427</f>
        <v>PLPL3</v>
      </c>
      <c r="B225">
        <f>'STATUS INVESTING'!D427</f>
        <v>8.14</v>
      </c>
      <c r="C225">
        <f>'STATUS INVESTING'!Y427</f>
        <v>0</v>
      </c>
      <c r="D225" t="e">
        <f t="shared" si="3"/>
        <v>#DIV/0!</v>
      </c>
    </row>
    <row r="226" spans="1:4" hidden="1" x14ac:dyDescent="0.25">
      <c r="A226" t="str">
        <f>'STATUS INVESTING'!A432</f>
        <v>POMO4</v>
      </c>
      <c r="B226">
        <f>'STATUS INVESTING'!D432</f>
        <v>37.03</v>
      </c>
      <c r="C226">
        <f>'STATUS INVESTING'!Y432</f>
        <v>0.36</v>
      </c>
      <c r="D226">
        <f t="shared" si="3"/>
        <v>102.86111111111111</v>
      </c>
    </row>
    <row r="227" spans="1:4" hidden="1" x14ac:dyDescent="0.25">
      <c r="A227" t="str">
        <f>'STATUS INVESTING'!A433</f>
        <v>POSI3</v>
      </c>
      <c r="B227">
        <f>'STATUS INVESTING'!D433</f>
        <v>9.11</v>
      </c>
      <c r="C227">
        <f>'STATUS INVESTING'!Y433</f>
        <v>0</v>
      </c>
      <c r="D227" t="e">
        <f t="shared" si="3"/>
        <v>#DIV/0!</v>
      </c>
    </row>
    <row r="228" spans="1:4" hidden="1" x14ac:dyDescent="0.25">
      <c r="A228" t="str">
        <f>'STATUS INVESTING'!A434</f>
        <v>POWE3</v>
      </c>
      <c r="B228">
        <f>'STATUS INVESTING'!D434</f>
        <v>144.26</v>
      </c>
      <c r="C228">
        <f>'STATUS INVESTING'!Y434</f>
        <v>0</v>
      </c>
      <c r="D228" t="e">
        <f t="shared" si="3"/>
        <v>#DIV/0!</v>
      </c>
    </row>
    <row r="229" spans="1:4" hidden="1" x14ac:dyDescent="0.25">
      <c r="A229" t="str">
        <f>'STATUS INVESTING'!A435</f>
        <v>PPAR3</v>
      </c>
      <c r="B229">
        <f>'STATUS INVESTING'!D435</f>
        <v>-18.95</v>
      </c>
      <c r="C229">
        <f>'STATUS INVESTING'!Y435</f>
        <v>0</v>
      </c>
      <c r="D229" t="e">
        <f t="shared" si="3"/>
        <v>#DIV/0!</v>
      </c>
    </row>
    <row r="230" spans="1:4" hidden="1" x14ac:dyDescent="0.25">
      <c r="A230" t="str">
        <f>'STATUS INVESTING'!A437</f>
        <v>PRIO3</v>
      </c>
      <c r="B230">
        <f>'STATUS INVESTING'!D437</f>
        <v>52.58</v>
      </c>
      <c r="C230">
        <f>'STATUS INVESTING'!Y437</f>
        <v>32.61</v>
      </c>
      <c r="D230">
        <f t="shared" si="3"/>
        <v>1.6123888377798221</v>
      </c>
    </row>
    <row r="231" spans="1:4" hidden="1" x14ac:dyDescent="0.25">
      <c r="A231" t="str">
        <f>'STATUS INVESTING'!A446</f>
        <v>QUSW3</v>
      </c>
      <c r="B231">
        <f>'STATUS INVESTING'!D446</f>
        <v>0</v>
      </c>
      <c r="C231">
        <f>'STATUS INVESTING'!Y446</f>
        <v>6.21</v>
      </c>
      <c r="D231">
        <f t="shared" si="3"/>
        <v>0</v>
      </c>
    </row>
    <row r="232" spans="1:4" hidden="1" x14ac:dyDescent="0.25">
      <c r="A232" t="str">
        <f>'STATUS INVESTING'!A448</f>
        <v>RADL3</v>
      </c>
      <c r="B232">
        <f>'STATUS INVESTING'!D448</f>
        <v>86.48</v>
      </c>
      <c r="C232">
        <f>'STATUS INVESTING'!Y448</f>
        <v>7.84</v>
      </c>
      <c r="D232">
        <f t="shared" si="3"/>
        <v>11.030612244897959</v>
      </c>
    </row>
    <row r="233" spans="1:4" hidden="1" x14ac:dyDescent="0.25">
      <c r="A233" t="str">
        <f>'STATUS INVESTING'!A451</f>
        <v>RANI4</v>
      </c>
      <c r="B233">
        <f>'STATUS INVESTING'!D451</f>
        <v>10.74</v>
      </c>
      <c r="C233">
        <f>'STATUS INVESTING'!Y451</f>
        <v>184.81</v>
      </c>
      <c r="D233">
        <f t="shared" si="3"/>
        <v>5.8113738434067419E-2</v>
      </c>
    </row>
    <row r="234" spans="1:4" hidden="1" x14ac:dyDescent="0.25">
      <c r="A234" t="str">
        <f>'STATUS INVESTING'!A452</f>
        <v>RAPT3</v>
      </c>
      <c r="B234">
        <f>'STATUS INVESTING'!D452</f>
        <v>5.45</v>
      </c>
      <c r="C234">
        <f>'STATUS INVESTING'!Y452</f>
        <v>0</v>
      </c>
      <c r="D234" t="e">
        <f t="shared" si="3"/>
        <v>#DIV/0!</v>
      </c>
    </row>
    <row r="235" spans="1:4" hidden="1" x14ac:dyDescent="0.25">
      <c r="A235" t="str">
        <f>'STATUS INVESTING'!A453</f>
        <v>RAPT4</v>
      </c>
      <c r="B235">
        <f>'STATUS INVESTING'!D453</f>
        <v>6.59</v>
      </c>
      <c r="C235">
        <f>'STATUS INVESTING'!Y453</f>
        <v>0</v>
      </c>
      <c r="D235" t="e">
        <f t="shared" si="3"/>
        <v>#DIV/0!</v>
      </c>
    </row>
    <row r="236" spans="1:4" hidden="1" x14ac:dyDescent="0.25">
      <c r="A236" t="str">
        <f>'STATUS INVESTING'!A454</f>
        <v>RCSL3</v>
      </c>
      <c r="B236">
        <f>'STATUS INVESTING'!D454</f>
        <v>-92883.63</v>
      </c>
      <c r="C236">
        <f>'STATUS INVESTING'!Y454</f>
        <v>0</v>
      </c>
      <c r="D236" t="e">
        <f t="shared" si="3"/>
        <v>#DIV/0!</v>
      </c>
    </row>
    <row r="237" spans="1:4" hidden="1" x14ac:dyDescent="0.25">
      <c r="A237" t="str">
        <f>'STATUS INVESTING'!A456</f>
        <v>RDNI3</v>
      </c>
      <c r="B237">
        <f>'STATUS INVESTING'!D456</f>
        <v>43.98</v>
      </c>
      <c r="C237">
        <f>'STATUS INVESTING'!Y456</f>
        <v>-15.5</v>
      </c>
      <c r="D237">
        <f t="shared" si="3"/>
        <v>-2.8374193548387097</v>
      </c>
    </row>
    <row r="238" spans="1:4" hidden="1" x14ac:dyDescent="0.25">
      <c r="A238" t="str">
        <f>'STATUS INVESTING'!A457</f>
        <v>RDOR3</v>
      </c>
      <c r="B238">
        <f>'STATUS INVESTING'!D457</f>
        <v>198.46</v>
      </c>
      <c r="C238">
        <f>'STATUS INVESTING'!Y457</f>
        <v>0</v>
      </c>
      <c r="D238" t="e">
        <f t="shared" si="3"/>
        <v>#DIV/0!</v>
      </c>
    </row>
    <row r="239" spans="1:4" hidden="1" x14ac:dyDescent="0.25">
      <c r="A239" t="str">
        <f>'STATUS INVESTING'!A468</f>
        <v>RPAD6</v>
      </c>
      <c r="B239">
        <f>'STATUS INVESTING'!D468</f>
        <v>18.16</v>
      </c>
      <c r="C239">
        <f>'STATUS INVESTING'!Y468</f>
        <v>-8.01</v>
      </c>
      <c r="D239">
        <f t="shared" si="3"/>
        <v>-2.2671660424469415</v>
      </c>
    </row>
    <row r="240" spans="1:4" hidden="1" x14ac:dyDescent="0.25">
      <c r="A240" t="str">
        <f>'STATUS INVESTING'!A469</f>
        <v>RPMG3</v>
      </c>
      <c r="B240">
        <f>'STATUS INVESTING'!D469</f>
        <v>-0.93</v>
      </c>
      <c r="C240">
        <f>'STATUS INVESTING'!Y469</f>
        <v>0</v>
      </c>
      <c r="D240" t="e">
        <f t="shared" si="3"/>
        <v>#DIV/0!</v>
      </c>
    </row>
    <row r="241" spans="1:4" hidden="1" x14ac:dyDescent="0.25">
      <c r="A241" t="str">
        <f>'STATUS INVESTING'!A470</f>
        <v>RRRP3</v>
      </c>
      <c r="B241">
        <f>'STATUS INVESTING'!D470</f>
        <v>-19.829999999999998</v>
      </c>
      <c r="C241">
        <f>'STATUS INVESTING'!Y470</f>
        <v>0</v>
      </c>
      <c r="D241" t="e">
        <f t="shared" si="3"/>
        <v>#DIV/0!</v>
      </c>
    </row>
    <row r="242" spans="1:4" hidden="1" x14ac:dyDescent="0.25">
      <c r="A242" t="str">
        <f>'STATUS INVESTING'!A471</f>
        <v>RSID3</v>
      </c>
      <c r="B242">
        <f>'STATUS INVESTING'!D471</f>
        <v>3.1</v>
      </c>
      <c r="C242">
        <f>'STATUS INVESTING'!Y471</f>
        <v>0</v>
      </c>
      <c r="D242" t="e">
        <f t="shared" si="3"/>
        <v>#DIV/0!</v>
      </c>
    </row>
    <row r="243" spans="1:4" hidden="1" x14ac:dyDescent="0.25">
      <c r="A243" t="str">
        <f>'STATUS INVESTING'!A472</f>
        <v>RSUL3</v>
      </c>
      <c r="B243">
        <f>'STATUS INVESTING'!D472</f>
        <v>0</v>
      </c>
      <c r="C243">
        <f>'STATUS INVESTING'!Y472</f>
        <v>0</v>
      </c>
      <c r="D243" t="e">
        <f t="shared" si="3"/>
        <v>#DIV/0!</v>
      </c>
    </row>
    <row r="244" spans="1:4" hidden="1" x14ac:dyDescent="0.25">
      <c r="A244" t="str">
        <f>'STATUS INVESTING'!A479</f>
        <v>SAPR4</v>
      </c>
      <c r="B244">
        <f>'STATUS INVESTING'!D479</f>
        <v>6.29</v>
      </c>
      <c r="C244">
        <f>'STATUS INVESTING'!Y479</f>
        <v>17.84</v>
      </c>
      <c r="D244">
        <f t="shared" si="3"/>
        <v>0.35257847533632286</v>
      </c>
    </row>
    <row r="245" spans="1:4" hidden="1" x14ac:dyDescent="0.25">
      <c r="A245" t="str">
        <f>'STATUS INVESTING'!A482</f>
        <v>SCAR3</v>
      </c>
      <c r="B245">
        <f>'STATUS INVESTING'!D482</f>
        <v>25.19</v>
      </c>
      <c r="C245">
        <f>'STATUS INVESTING'!Y482</f>
        <v>-11.47</v>
      </c>
      <c r="D245">
        <f t="shared" si="3"/>
        <v>-2.1961639058413254</v>
      </c>
    </row>
    <row r="246" spans="1:4" hidden="1" x14ac:dyDescent="0.25">
      <c r="A246" t="str">
        <f>'STATUS INVESTING'!A484</f>
        <v>SEER3</v>
      </c>
      <c r="B246">
        <f>'STATUS INVESTING'!D484</f>
        <v>11.77</v>
      </c>
      <c r="C246">
        <f>'STATUS INVESTING'!Y484</f>
        <v>0.49</v>
      </c>
      <c r="D246">
        <f t="shared" si="3"/>
        <v>24.020408163265305</v>
      </c>
    </row>
    <row r="247" spans="1:4" hidden="1" x14ac:dyDescent="0.25">
      <c r="A247" t="str">
        <f>'STATUS INVESTING'!A485</f>
        <v>SEQL3</v>
      </c>
      <c r="B247">
        <f>'STATUS INVESTING'!D485</f>
        <v>-1923.87</v>
      </c>
      <c r="C247">
        <f>'STATUS INVESTING'!Y485</f>
        <v>0</v>
      </c>
      <c r="D247" t="e">
        <f t="shared" si="3"/>
        <v>#DIV/0!</v>
      </c>
    </row>
    <row r="248" spans="1:4" hidden="1" x14ac:dyDescent="0.25">
      <c r="A248" t="str">
        <f>'STATUS INVESTING'!A486</f>
        <v>SGPS3</v>
      </c>
      <c r="B248">
        <f>'STATUS INVESTING'!D486</f>
        <v>-4.95</v>
      </c>
      <c r="C248">
        <f>'STATUS INVESTING'!Y486</f>
        <v>0</v>
      </c>
      <c r="D248" t="e">
        <f t="shared" si="3"/>
        <v>#DIV/0!</v>
      </c>
    </row>
    <row r="249" spans="1:4" hidden="1" x14ac:dyDescent="0.25">
      <c r="A249" t="str">
        <f>'STATUS INVESTING'!A491</f>
        <v>SLCE3</v>
      </c>
      <c r="B249">
        <f>'STATUS INVESTING'!D491</f>
        <v>14.19</v>
      </c>
      <c r="C249">
        <f>'STATUS INVESTING'!Y491</f>
        <v>33.35</v>
      </c>
      <c r="D249">
        <f t="shared" si="3"/>
        <v>0.42548725637181406</v>
      </c>
    </row>
    <row r="250" spans="1:4" hidden="1" x14ac:dyDescent="0.25">
      <c r="A250" t="str">
        <f>'STATUS INVESTING'!A492</f>
        <v>SLED3</v>
      </c>
      <c r="B250">
        <f>'STATUS INVESTING'!D492</f>
        <v>-0.17</v>
      </c>
      <c r="C250">
        <f>'STATUS INVESTING'!Y492</f>
        <v>0</v>
      </c>
      <c r="D250" t="e">
        <f t="shared" si="3"/>
        <v>#DIV/0!</v>
      </c>
    </row>
    <row r="251" spans="1:4" hidden="1" x14ac:dyDescent="0.25">
      <c r="A251" t="str">
        <f>'STATUS INVESTING'!A493</f>
        <v>SLED4</v>
      </c>
      <c r="B251">
        <f>'STATUS INVESTING'!D493</f>
        <v>-0.09</v>
      </c>
      <c r="C251">
        <f>'STATUS INVESTING'!Y493</f>
        <v>0</v>
      </c>
      <c r="D251" t="e">
        <f t="shared" si="3"/>
        <v>#DIV/0!</v>
      </c>
    </row>
    <row r="252" spans="1:4" hidden="1" x14ac:dyDescent="0.25">
      <c r="A252" t="str">
        <f>'STATUS INVESTING'!A494</f>
        <v>SMFT3</v>
      </c>
      <c r="B252">
        <f>'STATUS INVESTING'!D494</f>
        <v>0</v>
      </c>
      <c r="C252">
        <f>'STATUS INVESTING'!Y494</f>
        <v>0</v>
      </c>
      <c r="D252" t="e">
        <f t="shared" si="3"/>
        <v>#DIV/0!</v>
      </c>
    </row>
    <row r="253" spans="1:4" hidden="1" x14ac:dyDescent="0.25">
      <c r="A253" t="str">
        <f>'STATUS INVESTING'!A496</f>
        <v>SMTO3</v>
      </c>
      <c r="B253">
        <f>'STATUS INVESTING'!D496</f>
        <v>14.72</v>
      </c>
      <c r="C253">
        <f>'STATUS INVESTING'!Y496</f>
        <v>17.25</v>
      </c>
      <c r="D253">
        <f t="shared" si="3"/>
        <v>0.85333333333333339</v>
      </c>
    </row>
    <row r="254" spans="1:4" hidden="1" x14ac:dyDescent="0.25">
      <c r="A254" t="str">
        <f>'STATUS INVESTING'!A497</f>
        <v>SNSY3</v>
      </c>
      <c r="B254">
        <f>'STATUS INVESTING'!D497</f>
        <v>-1.07</v>
      </c>
      <c r="C254">
        <f>'STATUS INVESTING'!Y497</f>
        <v>0</v>
      </c>
      <c r="D254" t="e">
        <f t="shared" si="3"/>
        <v>#DIV/0!</v>
      </c>
    </row>
    <row r="255" spans="1:4" hidden="1" x14ac:dyDescent="0.25">
      <c r="A255" t="str">
        <f>'STATUS INVESTING'!A498</f>
        <v>SNSY5</v>
      </c>
      <c r="B255">
        <f>'STATUS INVESTING'!D498</f>
        <v>-0.45</v>
      </c>
      <c r="C255">
        <f>'STATUS INVESTING'!Y498</f>
        <v>0</v>
      </c>
      <c r="D255" t="e">
        <f t="shared" si="3"/>
        <v>#DIV/0!</v>
      </c>
    </row>
    <row r="256" spans="1:4" hidden="1" x14ac:dyDescent="0.25">
      <c r="A256" t="str">
        <f>'STATUS INVESTING'!A499</f>
        <v>SNSY6</v>
      </c>
      <c r="B256">
        <f>'STATUS INVESTING'!D499</f>
        <v>-0.84</v>
      </c>
      <c r="C256">
        <f>'STATUS INVESTING'!Y499</f>
        <v>0</v>
      </c>
      <c r="D256" t="e">
        <f t="shared" si="3"/>
        <v>#DIV/0!</v>
      </c>
    </row>
    <row r="257" spans="1:4" hidden="1" x14ac:dyDescent="0.25">
      <c r="A257" t="str">
        <f>'STATUS INVESTING'!A500</f>
        <v>SOJA3</v>
      </c>
      <c r="B257">
        <f>'STATUS INVESTING'!D500</f>
        <v>-869.95</v>
      </c>
      <c r="C257">
        <f>'STATUS INVESTING'!Y500</f>
        <v>0</v>
      </c>
      <c r="D257" t="e">
        <f t="shared" si="3"/>
        <v>#DIV/0!</v>
      </c>
    </row>
    <row r="258" spans="1:4" hidden="1" x14ac:dyDescent="0.25">
      <c r="A258" t="str">
        <f>'STATUS INVESTING'!A501</f>
        <v>SOMA3</v>
      </c>
      <c r="B258">
        <f>'STATUS INVESTING'!D501</f>
        <v>-662.21</v>
      </c>
      <c r="C258">
        <f>'STATUS INVESTING'!Y501</f>
        <v>0</v>
      </c>
      <c r="D258" t="e">
        <f t="shared" ref="D258:D321" si="4">B258/C258</f>
        <v>#DIV/0!</v>
      </c>
    </row>
    <row r="259" spans="1:4" hidden="1" x14ac:dyDescent="0.25">
      <c r="A259" t="str">
        <f>'STATUS INVESTING'!A502</f>
        <v>SOND3</v>
      </c>
      <c r="B259">
        <f>'STATUS INVESTING'!D502</f>
        <v>4.75</v>
      </c>
      <c r="C259">
        <f>'STATUS INVESTING'!Y502</f>
        <v>0</v>
      </c>
      <c r="D259" t="e">
        <f t="shared" si="4"/>
        <v>#DIV/0!</v>
      </c>
    </row>
    <row r="260" spans="1:4" hidden="1" x14ac:dyDescent="0.25">
      <c r="A260" t="str">
        <f>'STATUS INVESTING'!A503</f>
        <v>SOND5</v>
      </c>
      <c r="B260">
        <f>'STATUS INVESTING'!D503</f>
        <v>6.2</v>
      </c>
      <c r="C260">
        <f>'STATUS INVESTING'!Y503</f>
        <v>0</v>
      </c>
      <c r="D260" t="e">
        <f t="shared" si="4"/>
        <v>#DIV/0!</v>
      </c>
    </row>
    <row r="261" spans="1:4" hidden="1" x14ac:dyDescent="0.25">
      <c r="A261" t="str">
        <f>'STATUS INVESTING'!A504</f>
        <v>SOND6</v>
      </c>
      <c r="B261">
        <f>'STATUS INVESTING'!D504</f>
        <v>5.84</v>
      </c>
      <c r="C261">
        <f>'STATUS INVESTING'!Y504</f>
        <v>0</v>
      </c>
      <c r="D261" t="e">
        <f t="shared" si="4"/>
        <v>#DIV/0!</v>
      </c>
    </row>
    <row r="262" spans="1:4" hidden="1" x14ac:dyDescent="0.25">
      <c r="A262" t="str">
        <f>'STATUS INVESTING'!A506</f>
        <v>SQIA3</v>
      </c>
      <c r="B262">
        <f>'STATUS INVESTING'!D506</f>
        <v>307.06</v>
      </c>
      <c r="C262">
        <f>'STATUS INVESTING'!Y506</f>
        <v>-12.74</v>
      </c>
      <c r="D262">
        <f t="shared" si="4"/>
        <v>-24.102040816326529</v>
      </c>
    </row>
    <row r="263" spans="1:4" hidden="1" x14ac:dyDescent="0.25">
      <c r="A263" t="str">
        <f>'STATUS INVESTING'!A507</f>
        <v>STBP3</v>
      </c>
      <c r="B263">
        <f>'STATUS INVESTING'!D507</f>
        <v>258.86</v>
      </c>
      <c r="C263">
        <f>'STATUS INVESTING'!Y507</f>
        <v>0</v>
      </c>
      <c r="D263" t="e">
        <f t="shared" si="4"/>
        <v>#DIV/0!</v>
      </c>
    </row>
    <row r="264" spans="1:4" hidden="1" x14ac:dyDescent="0.25">
      <c r="A264" t="str">
        <f>'STATUS INVESTING'!A508</f>
        <v>STKF3</v>
      </c>
      <c r="B264">
        <f>'STATUS INVESTING'!D508</f>
        <v>0</v>
      </c>
      <c r="C264">
        <f>'STATUS INVESTING'!Y508</f>
        <v>0</v>
      </c>
      <c r="D264" t="e">
        <f t="shared" si="4"/>
        <v>#DIV/0!</v>
      </c>
    </row>
    <row r="265" spans="1:4" hidden="1" x14ac:dyDescent="0.25">
      <c r="A265" t="str">
        <f>'STATUS INVESTING'!A512</f>
        <v>SULA4</v>
      </c>
      <c r="B265">
        <f>'STATUS INVESTING'!D512</f>
        <v>5.81</v>
      </c>
      <c r="C265">
        <f>'STATUS INVESTING'!Y512</f>
        <v>26.05</v>
      </c>
      <c r="D265">
        <f t="shared" si="4"/>
        <v>0.22303262955854125</v>
      </c>
    </row>
    <row r="266" spans="1:4" hidden="1" x14ac:dyDescent="0.25">
      <c r="A266" t="str">
        <f>'STATUS INVESTING'!A516</f>
        <v>TAEE4</v>
      </c>
      <c r="B266">
        <f>'STATUS INVESTING'!D516</f>
        <v>5.63</v>
      </c>
      <c r="C266">
        <f>'STATUS INVESTING'!Y516</f>
        <v>20</v>
      </c>
      <c r="D266">
        <f t="shared" si="4"/>
        <v>0.28149999999999997</v>
      </c>
    </row>
    <row r="267" spans="1:4" hidden="1" x14ac:dyDescent="0.25">
      <c r="A267" t="str">
        <f>'STATUS INVESTING'!A517</f>
        <v>TASA3</v>
      </c>
      <c r="B267">
        <f>'STATUS INVESTING'!D517</f>
        <v>4.93</v>
      </c>
      <c r="C267">
        <f>'STATUS INVESTING'!Y517</f>
        <v>0</v>
      </c>
      <c r="D267" t="e">
        <f t="shared" si="4"/>
        <v>#DIV/0!</v>
      </c>
    </row>
    <row r="268" spans="1:4" hidden="1" x14ac:dyDescent="0.25">
      <c r="A268" t="str">
        <f>'STATUS INVESTING'!A518</f>
        <v>TASA4</v>
      </c>
      <c r="B268">
        <f>'STATUS INVESTING'!D518</f>
        <v>4.95</v>
      </c>
      <c r="C268">
        <f>'STATUS INVESTING'!Y518</f>
        <v>0</v>
      </c>
      <c r="D268" t="e">
        <f t="shared" si="4"/>
        <v>#DIV/0!</v>
      </c>
    </row>
    <row r="269" spans="1:4" hidden="1" x14ac:dyDescent="0.25">
      <c r="A269" t="str">
        <f>'STATUS INVESTING'!A519</f>
        <v>TCNO3</v>
      </c>
      <c r="B269">
        <f>'STATUS INVESTING'!D519</f>
        <v>-119.78</v>
      </c>
      <c r="C269">
        <f>'STATUS INVESTING'!Y519</f>
        <v>0</v>
      </c>
      <c r="D269" t="e">
        <f t="shared" si="4"/>
        <v>#DIV/0!</v>
      </c>
    </row>
    <row r="270" spans="1:4" hidden="1" x14ac:dyDescent="0.25">
      <c r="A270" t="str">
        <f>'STATUS INVESTING'!A520</f>
        <v>TCNO4</v>
      </c>
      <c r="B270">
        <f>'STATUS INVESTING'!D520</f>
        <v>-104.1</v>
      </c>
      <c r="C270">
        <f>'STATUS INVESTING'!Y520</f>
        <v>0</v>
      </c>
      <c r="D270" t="e">
        <f t="shared" si="4"/>
        <v>#DIV/0!</v>
      </c>
    </row>
    <row r="271" spans="1:4" hidden="1" x14ac:dyDescent="0.25">
      <c r="A271" t="str">
        <f>'STATUS INVESTING'!A521</f>
        <v>TCSA3</v>
      </c>
      <c r="B271">
        <f>'STATUS INVESTING'!D521</f>
        <v>-5.01</v>
      </c>
      <c r="C271">
        <f>'STATUS INVESTING'!Y521</f>
        <v>0</v>
      </c>
      <c r="D271" t="e">
        <f t="shared" si="4"/>
        <v>#DIV/0!</v>
      </c>
    </row>
    <row r="272" spans="1:4" hidden="1" x14ac:dyDescent="0.25">
      <c r="A272" t="str">
        <f>'STATUS INVESTING'!A522</f>
        <v>TECN3</v>
      </c>
      <c r="B272">
        <f>'STATUS INVESTING'!D522</f>
        <v>-13.21</v>
      </c>
      <c r="C272">
        <f>'STATUS INVESTING'!Y522</f>
        <v>0</v>
      </c>
      <c r="D272" t="e">
        <f t="shared" si="4"/>
        <v>#DIV/0!</v>
      </c>
    </row>
    <row r="273" spans="1:4" hidden="1" x14ac:dyDescent="0.25">
      <c r="A273" t="str">
        <f>'STATUS INVESTING'!A523</f>
        <v>TEKA3</v>
      </c>
      <c r="B273">
        <f>'STATUS INVESTING'!D523</f>
        <v>-0.17</v>
      </c>
      <c r="C273">
        <f>'STATUS INVESTING'!Y523</f>
        <v>0</v>
      </c>
      <c r="D273" t="e">
        <f t="shared" si="4"/>
        <v>#DIV/0!</v>
      </c>
    </row>
    <row r="274" spans="1:4" hidden="1" x14ac:dyDescent="0.25">
      <c r="A274" t="str">
        <f>'STATUS INVESTING'!A524</f>
        <v>TEKA4</v>
      </c>
      <c r="B274">
        <f>'STATUS INVESTING'!D524</f>
        <v>-0.08</v>
      </c>
      <c r="C274">
        <f>'STATUS INVESTING'!Y524</f>
        <v>0</v>
      </c>
      <c r="D274" t="e">
        <f t="shared" si="4"/>
        <v>#DIV/0!</v>
      </c>
    </row>
    <row r="275" spans="1:4" hidden="1" x14ac:dyDescent="0.25">
      <c r="A275" t="str">
        <f>'STATUS INVESTING'!A525</f>
        <v>TELB3</v>
      </c>
      <c r="B275">
        <f>'STATUS INVESTING'!D525</f>
        <v>-36.18</v>
      </c>
      <c r="C275">
        <f>'STATUS INVESTING'!Y525</f>
        <v>0</v>
      </c>
      <c r="D275" t="e">
        <f t="shared" si="4"/>
        <v>#DIV/0!</v>
      </c>
    </row>
    <row r="276" spans="1:4" hidden="1" x14ac:dyDescent="0.25">
      <c r="A276" t="str">
        <f>'STATUS INVESTING'!A527</f>
        <v>TEND3</v>
      </c>
      <c r="B276">
        <f>'STATUS INVESTING'!D527</f>
        <v>12.15</v>
      </c>
      <c r="C276">
        <f>'STATUS INVESTING'!Y527</f>
        <v>46.4</v>
      </c>
      <c r="D276">
        <f t="shared" si="4"/>
        <v>0.2618534482758621</v>
      </c>
    </row>
    <row r="277" spans="1:4" hidden="1" x14ac:dyDescent="0.25">
      <c r="A277" t="str">
        <f>'STATUS INVESTING'!A528</f>
        <v>TESA3</v>
      </c>
      <c r="B277">
        <f>'STATUS INVESTING'!D528</f>
        <v>-9.5</v>
      </c>
      <c r="C277">
        <f>'STATUS INVESTING'!Y528</f>
        <v>0</v>
      </c>
      <c r="D277" t="e">
        <f t="shared" si="4"/>
        <v>#DIV/0!</v>
      </c>
    </row>
    <row r="278" spans="1:4" hidden="1" x14ac:dyDescent="0.25">
      <c r="A278" t="str">
        <f>'STATUS INVESTING'!A534</f>
        <v>TIMS3</v>
      </c>
      <c r="B278">
        <f>'STATUS INVESTING'!D534</f>
        <v>15.33</v>
      </c>
      <c r="C278">
        <f>'STATUS INVESTING'!Y534</f>
        <v>-2.4300000000000002</v>
      </c>
      <c r="D278">
        <f t="shared" si="4"/>
        <v>-6.3086419753086416</v>
      </c>
    </row>
    <row r="279" spans="1:4" hidden="1" x14ac:dyDescent="0.25">
      <c r="A279" t="str">
        <f>'STATUS INVESTING'!A535</f>
        <v>TKNO3</v>
      </c>
      <c r="B279">
        <f>'STATUS INVESTING'!D535</f>
        <v>9.41</v>
      </c>
      <c r="C279">
        <f>'STATUS INVESTING'!Y535</f>
        <v>0</v>
      </c>
      <c r="D279" t="e">
        <f t="shared" si="4"/>
        <v>#DIV/0!</v>
      </c>
    </row>
    <row r="280" spans="1:4" hidden="1" x14ac:dyDescent="0.25">
      <c r="A280" t="str">
        <f>'STATUS INVESTING'!A537</f>
        <v>TOTS3</v>
      </c>
      <c r="B280">
        <f>'STATUS INVESTING'!D537</f>
        <v>64.2</v>
      </c>
      <c r="C280">
        <f>'STATUS INVESTING'!Y537</f>
        <v>8.6300000000000008</v>
      </c>
      <c r="D280">
        <f t="shared" si="4"/>
        <v>7.4391657010428736</v>
      </c>
    </row>
    <row r="281" spans="1:4" hidden="1" x14ac:dyDescent="0.25">
      <c r="A281" t="str">
        <f>'STATUS INVESTING'!A538</f>
        <v>TOYB3</v>
      </c>
      <c r="B281">
        <f>'STATUS INVESTING'!D538</f>
        <v>-43.94</v>
      </c>
      <c r="C281">
        <f>'STATUS INVESTING'!Y538</f>
        <v>0</v>
      </c>
      <c r="D281" t="e">
        <f t="shared" si="4"/>
        <v>#DIV/0!</v>
      </c>
    </row>
    <row r="282" spans="1:4" hidden="1" x14ac:dyDescent="0.25">
      <c r="A282" t="str">
        <f>'STATUS INVESTING'!A543</f>
        <v>TRPL4</v>
      </c>
      <c r="B282">
        <f>'STATUS INVESTING'!D543</f>
        <v>5.04</v>
      </c>
      <c r="C282">
        <f>'STATUS INVESTING'!Y543</f>
        <v>45.59</v>
      </c>
      <c r="D282">
        <f t="shared" si="4"/>
        <v>0.1105505593331871</v>
      </c>
    </row>
    <row r="283" spans="1:4" hidden="1" x14ac:dyDescent="0.25">
      <c r="A283" t="str">
        <f>'STATUS INVESTING'!A544</f>
        <v>TUPY3</v>
      </c>
      <c r="B283">
        <f>'STATUS INVESTING'!D544</f>
        <v>31.37</v>
      </c>
      <c r="C283">
        <f>'STATUS INVESTING'!Y544</f>
        <v>0</v>
      </c>
      <c r="D283" t="e">
        <f t="shared" si="4"/>
        <v>#DIV/0!</v>
      </c>
    </row>
    <row r="284" spans="1:4" hidden="1" x14ac:dyDescent="0.25">
      <c r="A284" t="str">
        <f>'STATUS INVESTING'!A545</f>
        <v>TXRX3</v>
      </c>
      <c r="B284">
        <f>'STATUS INVESTING'!D545</f>
        <v>-10.99</v>
      </c>
      <c r="C284">
        <f>'STATUS INVESTING'!Y545</f>
        <v>0</v>
      </c>
      <c r="D284" t="e">
        <f t="shared" si="4"/>
        <v>#DIV/0!</v>
      </c>
    </row>
    <row r="285" spans="1:4" hidden="1" x14ac:dyDescent="0.25">
      <c r="A285" t="str">
        <f>'STATUS INVESTING'!A551</f>
        <v>UNIP6</v>
      </c>
      <c r="B285">
        <f>'STATUS INVESTING'!D551</f>
        <v>13.81</v>
      </c>
      <c r="C285">
        <f>'STATUS INVESTING'!Y551</f>
        <v>33.340000000000003</v>
      </c>
      <c r="D285">
        <f t="shared" si="4"/>
        <v>0.41421715656868624</v>
      </c>
    </row>
    <row r="286" spans="1:4" hidden="1" x14ac:dyDescent="0.25">
      <c r="A286" t="str">
        <f>'STATUS INVESTING'!A552</f>
        <v>USIM3</v>
      </c>
      <c r="B286">
        <f>'STATUS INVESTING'!D552</f>
        <v>11.97</v>
      </c>
      <c r="C286">
        <f>'STATUS INVESTING'!Y552</f>
        <v>0</v>
      </c>
      <c r="D286" t="e">
        <f t="shared" si="4"/>
        <v>#DIV/0!</v>
      </c>
    </row>
    <row r="287" spans="1:4" hidden="1" x14ac:dyDescent="0.25">
      <c r="A287" t="str">
        <f>'STATUS INVESTING'!A553</f>
        <v>USIM5</v>
      </c>
      <c r="B287">
        <f>'STATUS INVESTING'!D553</f>
        <v>11.47</v>
      </c>
      <c r="C287">
        <f>'STATUS INVESTING'!Y553</f>
        <v>0</v>
      </c>
      <c r="D287" t="e">
        <f t="shared" si="4"/>
        <v>#DIV/0!</v>
      </c>
    </row>
    <row r="288" spans="1:4" hidden="1" x14ac:dyDescent="0.25">
      <c r="A288" t="str">
        <f>'STATUS INVESTING'!A554</f>
        <v>USIM6</v>
      </c>
      <c r="B288">
        <f>'STATUS INVESTING'!D554</f>
        <v>14.46</v>
      </c>
      <c r="C288">
        <f>'STATUS INVESTING'!Y554</f>
        <v>0</v>
      </c>
      <c r="D288" t="e">
        <f t="shared" si="4"/>
        <v>#DIV/0!</v>
      </c>
    </row>
    <row r="289" spans="1:4" hidden="1" x14ac:dyDescent="0.25">
      <c r="A289" t="str">
        <f>'STATUS INVESTING'!A555</f>
        <v>VALE3</v>
      </c>
      <c r="B289">
        <f>'STATUS INVESTING'!D555</f>
        <v>10.6</v>
      </c>
      <c r="C289">
        <f>'STATUS INVESTING'!Y555</f>
        <v>0</v>
      </c>
      <c r="D289" t="e">
        <f t="shared" si="4"/>
        <v>#DIV/0!</v>
      </c>
    </row>
    <row r="290" spans="1:4" hidden="1" x14ac:dyDescent="0.25">
      <c r="A290" t="str">
        <f>'STATUS INVESTING'!A556</f>
        <v>VAMO3</v>
      </c>
      <c r="B290">
        <f>'STATUS INVESTING'!D556</f>
        <v>55.94</v>
      </c>
      <c r="C290">
        <f>'STATUS INVESTING'!Y556</f>
        <v>0</v>
      </c>
      <c r="D290" t="e">
        <f t="shared" si="4"/>
        <v>#DIV/0!</v>
      </c>
    </row>
    <row r="291" spans="1:4" hidden="1" x14ac:dyDescent="0.25">
      <c r="A291" t="str">
        <f>'STATUS INVESTING'!A557</f>
        <v>VIVA3</v>
      </c>
      <c r="B291">
        <f>'STATUS INVESTING'!D557</f>
        <v>57.19</v>
      </c>
      <c r="C291">
        <f>'STATUS INVESTING'!Y557</f>
        <v>0</v>
      </c>
      <c r="D291" t="e">
        <f t="shared" si="4"/>
        <v>#DIV/0!</v>
      </c>
    </row>
    <row r="292" spans="1:4" hidden="1" x14ac:dyDescent="0.25">
      <c r="A292" t="str">
        <f>'STATUS INVESTING'!A560</f>
        <v>VIVT4</v>
      </c>
      <c r="B292">
        <f>'STATUS INVESTING'!D560</f>
        <v>16.82</v>
      </c>
      <c r="C292">
        <f>'STATUS INVESTING'!Y560</f>
        <v>6.88</v>
      </c>
      <c r="D292">
        <f t="shared" si="4"/>
        <v>2.4447674418604652</v>
      </c>
    </row>
    <row r="293" spans="1:4" hidden="1" x14ac:dyDescent="0.25">
      <c r="A293" t="str">
        <f>'STATUS INVESTING'!A561</f>
        <v>VLID3</v>
      </c>
      <c r="B293">
        <f>'STATUS INVESTING'!D561</f>
        <v>-3.93</v>
      </c>
      <c r="C293">
        <f>'STATUS INVESTING'!Y561</f>
        <v>0</v>
      </c>
      <c r="D293" t="e">
        <f t="shared" si="4"/>
        <v>#DIV/0!</v>
      </c>
    </row>
    <row r="294" spans="1:4" hidden="1" x14ac:dyDescent="0.25">
      <c r="A294" t="str">
        <f>'STATUS INVESTING'!A562</f>
        <v>VSPT3</v>
      </c>
      <c r="B294">
        <f>'STATUS INVESTING'!D562</f>
        <v>0</v>
      </c>
      <c r="C294">
        <f>'STATUS INVESTING'!Y562</f>
        <v>0</v>
      </c>
      <c r="D294" t="e">
        <f t="shared" si="4"/>
        <v>#DIV/0!</v>
      </c>
    </row>
    <row r="295" spans="1:4" hidden="1" x14ac:dyDescent="0.25">
      <c r="A295" t="str">
        <f>'STATUS INVESTING'!A563</f>
        <v>VSPT4</v>
      </c>
      <c r="B295">
        <f>'STATUS INVESTING'!D563</f>
        <v>0</v>
      </c>
      <c r="C295">
        <f>'STATUS INVESTING'!Y563</f>
        <v>0</v>
      </c>
      <c r="D295" t="e">
        <f t="shared" si="4"/>
        <v>#DIV/0!</v>
      </c>
    </row>
    <row r="296" spans="1:4" hidden="1" x14ac:dyDescent="0.25">
      <c r="A296" t="str">
        <f>'STATUS INVESTING'!A566</f>
        <v>WEGE3</v>
      </c>
      <c r="B296">
        <f>'STATUS INVESTING'!D566</f>
        <v>53.89</v>
      </c>
      <c r="C296">
        <f>'STATUS INVESTING'!Y566</f>
        <v>15.5</v>
      </c>
      <c r="D296">
        <f t="shared" si="4"/>
        <v>3.4767741935483873</v>
      </c>
    </row>
    <row r="297" spans="1:4" hidden="1" x14ac:dyDescent="0.25">
      <c r="A297" t="str">
        <f>'STATUS INVESTING'!A17</f>
        <v>ALSO3</v>
      </c>
      <c r="B297">
        <f>'STATUS INVESTING'!D17</f>
        <v>78.56</v>
      </c>
      <c r="C297">
        <f>'STATUS INVESTING'!Y17</f>
        <v>-0.15</v>
      </c>
      <c r="D297" s="3">
        <f t="shared" si="4"/>
        <v>-523.73333333333335</v>
      </c>
    </row>
    <row r="298" spans="1:4" hidden="1" x14ac:dyDescent="0.25">
      <c r="A298" t="str">
        <f>'STATUS INVESTING'!A345</f>
        <v>LUXM3</v>
      </c>
      <c r="B298">
        <f>'STATUS INVESTING'!D345</f>
        <v>0</v>
      </c>
      <c r="C298">
        <f>'STATUS INVESTING'!Y345</f>
        <v>-0.09</v>
      </c>
      <c r="D298" s="3">
        <f t="shared" si="4"/>
        <v>0</v>
      </c>
    </row>
    <row r="299" spans="1:4" hidden="1" x14ac:dyDescent="0.25">
      <c r="A299" t="str">
        <f>'STATUS INVESTING'!A108</f>
        <v>BTTL4</v>
      </c>
      <c r="B299">
        <f>'STATUS INVESTING'!D108</f>
        <v>10368.59</v>
      </c>
      <c r="C299">
        <f>'STATUS INVESTING'!Y108</f>
        <v>-24.36</v>
      </c>
      <c r="D299" s="3">
        <f t="shared" si="4"/>
        <v>-425.63998357963879</v>
      </c>
    </row>
    <row r="300" spans="1:4" hidden="1" x14ac:dyDescent="0.25">
      <c r="A300" t="str">
        <f>'STATUS INVESTING'!A505</f>
        <v>SPRT3B</v>
      </c>
      <c r="B300">
        <f>'STATUS INVESTING'!D505</f>
        <v>-2717.5</v>
      </c>
      <c r="C300">
        <f>'STATUS INVESTING'!Y505</f>
        <v>0</v>
      </c>
      <c r="D300" s="3" t="e">
        <f t="shared" si="4"/>
        <v>#DIV/0!</v>
      </c>
    </row>
    <row r="301" spans="1:4" hidden="1" x14ac:dyDescent="0.25">
      <c r="A301" t="str">
        <f>'STATUS INVESTING'!A27</f>
        <v>ARZZ3</v>
      </c>
      <c r="B301">
        <f>'STATUS INVESTING'!D27</f>
        <v>376.15</v>
      </c>
      <c r="C301">
        <f>'STATUS INVESTING'!Y27</f>
        <v>-16.5</v>
      </c>
      <c r="D301" s="3">
        <f t="shared" si="4"/>
        <v>-22.796969696969697</v>
      </c>
    </row>
    <row r="302" spans="1:4" hidden="1" x14ac:dyDescent="0.25">
      <c r="A302" t="str">
        <f>'STATUS INVESTING'!A197</f>
        <v>DIRR3</v>
      </c>
      <c r="B302">
        <f>'STATUS INVESTING'!D197</f>
        <v>16.350000000000001</v>
      </c>
      <c r="C302">
        <f>'STATUS INVESTING'!Y197</f>
        <v>-0.79</v>
      </c>
      <c r="D302" s="3">
        <f t="shared" si="4"/>
        <v>-20.696202531645572</v>
      </c>
    </row>
    <row r="303" spans="1:4" hidden="1" x14ac:dyDescent="0.25">
      <c r="A303" t="str">
        <f>'STATUS INVESTING'!A248</f>
        <v>EVEN3</v>
      </c>
      <c r="B303">
        <f>'STATUS INVESTING'!D248</f>
        <v>38.39</v>
      </c>
      <c r="C303">
        <f>'STATUS INVESTING'!Y248</f>
        <v>-18.59</v>
      </c>
      <c r="D303" s="3">
        <f t="shared" si="4"/>
        <v>-2.0650887573964498</v>
      </c>
    </row>
    <row r="304" spans="1:4" hidden="1" x14ac:dyDescent="0.25">
      <c r="A304" t="str">
        <f>'STATUS INVESTING'!A286</f>
        <v>HAPV3</v>
      </c>
      <c r="B304">
        <f>'STATUS INVESTING'!D286</f>
        <v>78.48</v>
      </c>
      <c r="C304">
        <f>'STATUS INVESTING'!Y286</f>
        <v>20.329999999999998</v>
      </c>
      <c r="D304" s="3">
        <f t="shared" si="4"/>
        <v>3.8603049680275459</v>
      </c>
    </row>
    <row r="305" spans="1:4" hidden="1" x14ac:dyDescent="0.25">
      <c r="A305" t="str">
        <f>'STATUS INVESTING'!A4</f>
        <v>ABEV3</v>
      </c>
      <c r="B305">
        <f>'STATUS INVESTING'!D4</f>
        <v>23.62</v>
      </c>
      <c r="C305">
        <f>'STATUS INVESTING'!Y4</f>
        <v>-1.85</v>
      </c>
      <c r="D305" s="3">
        <f t="shared" si="4"/>
        <v>-12.767567567567568</v>
      </c>
    </row>
    <row r="306" spans="1:4" hidden="1" x14ac:dyDescent="0.25">
      <c r="A306" t="str">
        <f>'STATUS INVESTING'!A15</f>
        <v>ALPA4</v>
      </c>
      <c r="B306">
        <f>'STATUS INVESTING'!D15</f>
        <v>113.24</v>
      </c>
      <c r="C306">
        <f>'STATUS INVESTING'!Y15</f>
        <v>-13.58</v>
      </c>
      <c r="D306" s="3">
        <f t="shared" si="4"/>
        <v>-8.3387334315169355</v>
      </c>
    </row>
    <row r="307" spans="1:4" hidden="1" x14ac:dyDescent="0.25">
      <c r="A307" t="str">
        <f>'STATUS INVESTING'!A14</f>
        <v>ALPA3</v>
      </c>
      <c r="B307">
        <f>'STATUS INVESTING'!D14</f>
        <v>99.77</v>
      </c>
      <c r="C307">
        <f>'STATUS INVESTING'!Y14</f>
        <v>-13.58</v>
      </c>
      <c r="D307" s="3">
        <f t="shared" si="4"/>
        <v>-7.3468335787923413</v>
      </c>
    </row>
    <row r="308" spans="1:4" hidden="1" x14ac:dyDescent="0.25">
      <c r="A308" t="str">
        <f>'STATUS INVESTING'!A47</f>
        <v>BBSE3</v>
      </c>
      <c r="B308">
        <f>'STATUS INVESTING'!D47</f>
        <v>12.26</v>
      </c>
      <c r="C308">
        <f>'STATUS INVESTING'!Y47</f>
        <v>-1.76</v>
      </c>
      <c r="D308" s="3">
        <f t="shared" si="4"/>
        <v>-6.9659090909090908</v>
      </c>
    </row>
    <row r="309" spans="1:4" hidden="1" x14ac:dyDescent="0.25">
      <c r="A309" t="str">
        <f>'STATUS INVESTING'!A66</f>
        <v>BMIN3</v>
      </c>
      <c r="B309">
        <f>'STATUS INVESTING'!D66</f>
        <v>56.4</v>
      </c>
      <c r="C309">
        <f>'STATUS INVESTING'!Y66</f>
        <v>-9.57</v>
      </c>
      <c r="D309" s="3">
        <f t="shared" si="4"/>
        <v>-5.8934169278996862</v>
      </c>
    </row>
    <row r="310" spans="1:4" hidden="1" x14ac:dyDescent="0.25">
      <c r="A310" t="str">
        <f>'STATUS INVESTING'!A533</f>
        <v>TIET4</v>
      </c>
      <c r="B310">
        <f>'STATUS INVESTING'!D533</f>
        <v>8.09</v>
      </c>
      <c r="C310">
        <f>'STATUS INVESTING'!Y533</f>
        <v>1.0900000000000001</v>
      </c>
      <c r="D310" s="3">
        <f t="shared" si="4"/>
        <v>7.4220183486238529</v>
      </c>
    </row>
    <row r="311" spans="1:4" hidden="1" x14ac:dyDescent="0.25">
      <c r="A311" t="str">
        <f>'STATUS INVESTING'!A67</f>
        <v>BMIN4</v>
      </c>
      <c r="B311">
        <f>'STATUS INVESTING'!D67</f>
        <v>49.33</v>
      </c>
      <c r="C311">
        <f>'STATUS INVESTING'!Y67</f>
        <v>-9.57</v>
      </c>
      <c r="D311" s="3">
        <f t="shared" si="4"/>
        <v>-5.1546499477533958</v>
      </c>
    </row>
    <row r="312" spans="1:4" hidden="1" x14ac:dyDescent="0.25">
      <c r="A312" t="str">
        <f>'STATUS INVESTING'!A44</f>
        <v>BBDC4</v>
      </c>
      <c r="B312">
        <f>'STATUS INVESTING'!D44</f>
        <v>14.13</v>
      </c>
      <c r="C312">
        <f>'STATUS INVESTING'!Y44</f>
        <v>-2.54</v>
      </c>
      <c r="D312" s="3">
        <f t="shared" si="4"/>
        <v>-5.5629921259842519</v>
      </c>
    </row>
    <row r="313" spans="1:4" hidden="1" x14ac:dyDescent="0.25">
      <c r="A313" t="str">
        <f>'STATUS INVESTING'!A92</f>
        <v>BRIV3</v>
      </c>
      <c r="B313">
        <f>'STATUS INVESTING'!D92</f>
        <v>11.34</v>
      </c>
      <c r="C313">
        <f>'STATUS INVESTING'!Y92</f>
        <v>-2.44</v>
      </c>
      <c r="D313" s="3">
        <f t="shared" si="4"/>
        <v>-4.6475409836065573</v>
      </c>
    </row>
    <row r="314" spans="1:4" hidden="1" x14ac:dyDescent="0.25">
      <c r="A314" t="str">
        <f>'STATUS INVESTING'!A43</f>
        <v>BBDC3</v>
      </c>
      <c r="B314">
        <f>'STATUS INVESTING'!D43</f>
        <v>12.12</v>
      </c>
      <c r="C314">
        <f>'STATUS INVESTING'!Y43</f>
        <v>-2.54</v>
      </c>
      <c r="D314" s="3">
        <f t="shared" si="4"/>
        <v>-4.7716535433070861</v>
      </c>
    </row>
    <row r="315" spans="1:4" hidden="1" x14ac:dyDescent="0.25">
      <c r="A315" t="str">
        <f>'STATUS INVESTING'!A3</f>
        <v>ABCB4</v>
      </c>
      <c r="B315">
        <f>'STATUS INVESTING'!D3</f>
        <v>10.79</v>
      </c>
      <c r="C315">
        <f>'STATUS INVESTING'!Y3</f>
        <v>-2.6</v>
      </c>
      <c r="D315" s="3">
        <f t="shared" si="4"/>
        <v>-4.1499999999999995</v>
      </c>
    </row>
    <row r="316" spans="1:4" hidden="1" x14ac:dyDescent="0.25">
      <c r="A316" t="str">
        <f>'STATUS INVESTING'!A89</f>
        <v>BRGE6</v>
      </c>
      <c r="B316">
        <f>'STATUS INVESTING'!D89</f>
        <v>29.09</v>
      </c>
      <c r="C316">
        <f>'STATUS INVESTING'!Y89</f>
        <v>-7.25</v>
      </c>
      <c r="D316" s="3">
        <f t="shared" si="4"/>
        <v>-4.0124137931034483</v>
      </c>
    </row>
    <row r="317" spans="1:4" hidden="1" x14ac:dyDescent="0.25">
      <c r="A317" t="str">
        <f>'STATUS INVESTING'!A93</f>
        <v>BRIV4</v>
      </c>
      <c r="B317">
        <f>'STATUS INVESTING'!D93</f>
        <v>9.6300000000000008</v>
      </c>
      <c r="C317">
        <f>'STATUS INVESTING'!Y93</f>
        <v>-2.44</v>
      </c>
      <c r="D317" s="3">
        <f t="shared" si="4"/>
        <v>-3.9467213114754101</v>
      </c>
    </row>
    <row r="318" spans="1:4" hidden="1" x14ac:dyDescent="0.25">
      <c r="A318" t="str">
        <f>'STATUS INVESTING'!A466</f>
        <v>RPAD3</v>
      </c>
      <c r="B318">
        <f>'STATUS INVESTING'!D466</f>
        <v>22.77</v>
      </c>
      <c r="C318">
        <f>'STATUS INVESTING'!Y466</f>
        <v>-8.01</v>
      </c>
      <c r="D318" s="3">
        <f t="shared" si="4"/>
        <v>-2.8426966292134832</v>
      </c>
    </row>
    <row r="319" spans="1:4" hidden="1" x14ac:dyDescent="0.25">
      <c r="A319" t="str">
        <f>'STATUS INVESTING'!A280</f>
        <v>GPIV33</v>
      </c>
      <c r="B319">
        <f>'STATUS INVESTING'!D280</f>
        <v>4.84</v>
      </c>
      <c r="C319">
        <f>'STATUS INVESTING'!Y280</f>
        <v>0</v>
      </c>
      <c r="D319" s="3" t="e">
        <f t="shared" si="4"/>
        <v>#DIV/0!</v>
      </c>
    </row>
    <row r="320" spans="1:4" hidden="1" x14ac:dyDescent="0.25">
      <c r="A320" t="str">
        <f>'STATUS INVESTING'!A315</f>
        <v>JBDU4</v>
      </c>
      <c r="B320">
        <f>'STATUS INVESTING'!D315</f>
        <v>-4.03</v>
      </c>
      <c r="C320">
        <f>'STATUS INVESTING'!Y315</f>
        <v>0</v>
      </c>
      <c r="D320" s="3" t="e">
        <f t="shared" si="4"/>
        <v>#DIV/0!</v>
      </c>
    </row>
    <row r="321" spans="1:4" hidden="1" x14ac:dyDescent="0.25">
      <c r="A321" t="str">
        <f>'STATUS INVESTING'!A88</f>
        <v>BRGE5</v>
      </c>
      <c r="B321">
        <f>'STATUS INVESTING'!D88</f>
        <v>22.22</v>
      </c>
      <c r="C321">
        <f>'STATUS INVESTING'!Y88</f>
        <v>-7.25</v>
      </c>
      <c r="D321" s="3">
        <f t="shared" si="4"/>
        <v>-3.0648275862068965</v>
      </c>
    </row>
    <row r="322" spans="1:4" hidden="1" x14ac:dyDescent="0.25">
      <c r="A322" t="str">
        <f>'STATUS INVESTING'!A308</f>
        <v>ITEC3</v>
      </c>
      <c r="B322">
        <f>'STATUS INVESTING'!D308</f>
        <v>-35.119999999999997</v>
      </c>
      <c r="C322">
        <f>'STATUS INVESTING'!Y308</f>
        <v>0</v>
      </c>
      <c r="D322" s="3" t="e">
        <f t="shared" ref="D322:D385" si="5">B322/C322</f>
        <v>#DIV/0!</v>
      </c>
    </row>
    <row r="323" spans="1:4" hidden="1" x14ac:dyDescent="0.25">
      <c r="A323" t="str">
        <f>'STATUS INVESTING'!A91</f>
        <v>BRGE8</v>
      </c>
      <c r="B323">
        <f>'STATUS INVESTING'!D91</f>
        <v>21.77</v>
      </c>
      <c r="C323">
        <f>'STATUS INVESTING'!Y91</f>
        <v>-7.25</v>
      </c>
      <c r="D323" s="3">
        <f t="shared" si="5"/>
        <v>-3.0027586206896553</v>
      </c>
    </row>
    <row r="324" spans="1:4" hidden="1" x14ac:dyDescent="0.25">
      <c r="A324" t="str">
        <f>'STATUS INVESTING'!A87</f>
        <v>BRGE3</v>
      </c>
      <c r="B324">
        <f>'STATUS INVESTING'!D87</f>
        <v>19.850000000000001</v>
      </c>
      <c r="C324">
        <f>'STATUS INVESTING'!Y87</f>
        <v>-7.25</v>
      </c>
      <c r="D324" s="3">
        <f t="shared" si="5"/>
        <v>-2.737931034482759</v>
      </c>
    </row>
    <row r="325" spans="1:4" hidden="1" x14ac:dyDescent="0.25">
      <c r="A325" t="str">
        <f>'STATUS INVESTING'!A465</f>
        <v>ROMI3</v>
      </c>
      <c r="B325">
        <f>'STATUS INVESTING'!D465</f>
        <v>13.98</v>
      </c>
      <c r="C325">
        <f>'STATUS INVESTING'!Y465</f>
        <v>88.47</v>
      </c>
      <c r="D325" s="3">
        <f t="shared" si="5"/>
        <v>0.15801966768396067</v>
      </c>
    </row>
    <row r="326" spans="1:4" hidden="1" x14ac:dyDescent="0.25">
      <c r="A326" t="str">
        <f>'STATUS INVESTING'!A85</f>
        <v>BRGE11</v>
      </c>
      <c r="B326">
        <f>'STATUS INVESTING'!D85</f>
        <v>22.44</v>
      </c>
      <c r="C326">
        <f>'STATUS INVESTING'!Y85</f>
        <v>-7.25</v>
      </c>
      <c r="D326" s="3">
        <f t="shared" si="5"/>
        <v>-3.0951724137931036</v>
      </c>
    </row>
    <row r="327" spans="1:4" hidden="1" x14ac:dyDescent="0.25">
      <c r="A327" t="str">
        <f>'STATUS INVESTING'!A309</f>
        <v>ITSA3</v>
      </c>
      <c r="B327">
        <f>'STATUS INVESTING'!D309</f>
        <v>12.74</v>
      </c>
      <c r="C327">
        <f>'STATUS INVESTING'!Y309</f>
        <v>-3.97</v>
      </c>
      <c r="D327" s="3">
        <f t="shared" si="5"/>
        <v>-3.2090680100755669</v>
      </c>
    </row>
    <row r="328" spans="1:4" hidden="1" x14ac:dyDescent="0.25">
      <c r="A328" t="str">
        <f>'STATUS INVESTING'!A455</f>
        <v>RCSL4</v>
      </c>
      <c r="B328">
        <f>'STATUS INVESTING'!D455</f>
        <v>-22873.38</v>
      </c>
      <c r="C328">
        <f>'STATUS INVESTING'!Y455</f>
        <v>0</v>
      </c>
      <c r="D328" s="3" t="e">
        <f t="shared" si="5"/>
        <v>#DIV/0!</v>
      </c>
    </row>
    <row r="329" spans="1:4" hidden="1" x14ac:dyDescent="0.25">
      <c r="A329" t="str">
        <f>'STATUS INVESTING'!A156</f>
        <v>COCE5</v>
      </c>
      <c r="B329">
        <f>'STATUS INVESTING'!D156</f>
        <v>16.72</v>
      </c>
      <c r="C329">
        <f>'STATUS INVESTING'!Y156</f>
        <v>-6.09</v>
      </c>
      <c r="D329" s="3">
        <f t="shared" si="5"/>
        <v>-2.7454844006568142</v>
      </c>
    </row>
    <row r="330" spans="1:4" hidden="1" x14ac:dyDescent="0.25">
      <c r="A330" t="str">
        <f>'STATUS INVESTING'!A547</f>
        <v>UCAS3</v>
      </c>
      <c r="B330">
        <f>'STATUS INVESTING'!D547</f>
        <v>18.93</v>
      </c>
      <c r="C330">
        <f>'STATUS INVESTING'!Y547</f>
        <v>2.5099999999999998</v>
      </c>
      <c r="D330" s="3">
        <f t="shared" si="5"/>
        <v>7.5418326693227096</v>
      </c>
    </row>
    <row r="331" spans="1:4" hidden="1" x14ac:dyDescent="0.25">
      <c r="A331" t="str">
        <f>'STATUS INVESTING'!A330</f>
        <v>LCAM3</v>
      </c>
      <c r="B331">
        <f>'STATUS INVESTING'!D330</f>
        <v>27.9</v>
      </c>
      <c r="C331">
        <f>'STATUS INVESTING'!Y330</f>
        <v>83.45</v>
      </c>
      <c r="D331" s="3">
        <f t="shared" si="5"/>
        <v>0.33433193529059313</v>
      </c>
    </row>
    <row r="332" spans="1:4" hidden="1" x14ac:dyDescent="0.25">
      <c r="A332" t="str">
        <f>'STATUS INVESTING'!A481</f>
        <v>SBSP3</v>
      </c>
      <c r="B332">
        <f>'STATUS INVESTING'!D481</f>
        <v>12.53</v>
      </c>
      <c r="C332">
        <f>'STATUS INVESTING'!Y481</f>
        <v>12.66</v>
      </c>
      <c r="D332" s="3">
        <f t="shared" si="5"/>
        <v>0.98973143759873616</v>
      </c>
    </row>
    <row r="333" spans="1:4" hidden="1" x14ac:dyDescent="0.25">
      <c r="A333" t="str">
        <f>'STATUS INVESTING'!A467</f>
        <v>RPAD5</v>
      </c>
      <c r="B333">
        <f>'STATUS INVESTING'!D467</f>
        <v>31.98</v>
      </c>
      <c r="C333">
        <f>'STATUS INVESTING'!Y467</f>
        <v>-8.01</v>
      </c>
      <c r="D333" s="3">
        <f t="shared" si="5"/>
        <v>-3.9925093632958801</v>
      </c>
    </row>
    <row r="334" spans="1:4" hidden="1" x14ac:dyDescent="0.25">
      <c r="A334" t="str">
        <f>'STATUS INVESTING'!A251</f>
        <v>FBMC4</v>
      </c>
      <c r="B334">
        <f>'STATUS INVESTING'!D251</f>
        <v>-0.09</v>
      </c>
      <c r="C334">
        <f>'STATUS INVESTING'!Y251</f>
        <v>0</v>
      </c>
      <c r="D334" s="3" t="e">
        <f t="shared" si="5"/>
        <v>#DIV/0!</v>
      </c>
    </row>
    <row r="335" spans="1:4" hidden="1" x14ac:dyDescent="0.25">
      <c r="A335" t="str">
        <f>'STATUS INVESTING'!A42</f>
        <v>BBAS3</v>
      </c>
      <c r="B335">
        <f>'STATUS INVESTING'!D42</f>
        <v>7.6</v>
      </c>
      <c r="C335">
        <f>'STATUS INVESTING'!Y42</f>
        <v>-3.39</v>
      </c>
      <c r="D335" s="3">
        <f t="shared" si="5"/>
        <v>-2.2418879056047194</v>
      </c>
    </row>
    <row r="336" spans="1:4" hidden="1" x14ac:dyDescent="0.25">
      <c r="A336" t="str">
        <f>'STATUS INVESTING'!A9</f>
        <v>AGRO3</v>
      </c>
      <c r="B336">
        <f>'STATUS INVESTING'!D9</f>
        <v>17.600000000000001</v>
      </c>
      <c r="C336">
        <f>'STATUS INVESTING'!Y9</f>
        <v>-7.94</v>
      </c>
      <c r="D336" s="3">
        <f t="shared" si="5"/>
        <v>-2.2166246851385392</v>
      </c>
    </row>
    <row r="337" spans="1:4" hidden="1" x14ac:dyDescent="0.25">
      <c r="A337" t="str">
        <f>'STATUS INVESTING'!A86</f>
        <v>BRGE12</v>
      </c>
      <c r="B337">
        <f>'STATUS INVESTING'!D86</f>
        <v>14.16</v>
      </c>
      <c r="C337">
        <f>'STATUS INVESTING'!Y86</f>
        <v>-7.25</v>
      </c>
      <c r="D337" s="3">
        <f t="shared" si="5"/>
        <v>-1.953103448275862</v>
      </c>
    </row>
    <row r="338" spans="1:4" hidden="1" x14ac:dyDescent="0.25">
      <c r="A338" t="str">
        <f>'STATUS INVESTING'!A247</f>
        <v>EUCA4</v>
      </c>
      <c r="B338">
        <f>'STATUS INVESTING'!D247</f>
        <v>7.31</v>
      </c>
      <c r="C338">
        <f>'STATUS INVESTING'!Y247</f>
        <v>68.84</v>
      </c>
      <c r="D338" s="3">
        <f t="shared" si="5"/>
        <v>0.10618826263800116</v>
      </c>
    </row>
    <row r="339" spans="1:4" hidden="1" x14ac:dyDescent="0.25">
      <c r="A339" t="str">
        <f>'STATUS INVESTING'!A68</f>
        <v>BMKS3</v>
      </c>
      <c r="B339">
        <f>'STATUS INVESTING'!D68</f>
        <v>35.49</v>
      </c>
      <c r="C339">
        <f>'STATUS INVESTING'!Y68</f>
        <v>-20.41</v>
      </c>
      <c r="D339" s="3">
        <f t="shared" si="5"/>
        <v>-1.7388535031847134</v>
      </c>
    </row>
    <row r="340" spans="1:4" hidden="1" x14ac:dyDescent="0.25">
      <c r="A340" t="str">
        <f>'STATUS INVESTING'!A90</f>
        <v>BRGE7</v>
      </c>
      <c r="B340">
        <f>'STATUS INVESTING'!D90</f>
        <v>11.77</v>
      </c>
      <c r="C340">
        <f>'STATUS INVESTING'!Y90</f>
        <v>-7.25</v>
      </c>
      <c r="D340" s="3">
        <f t="shared" si="5"/>
        <v>-1.623448275862069</v>
      </c>
    </row>
    <row r="341" spans="1:4" hidden="1" x14ac:dyDescent="0.25">
      <c r="A341" t="str">
        <f>'STATUS INVESTING'!A252</f>
        <v>FESA3</v>
      </c>
      <c r="B341">
        <f>'STATUS INVESTING'!D252</f>
        <v>35.57</v>
      </c>
      <c r="C341">
        <f>'STATUS INVESTING'!Y252</f>
        <v>-16.62</v>
      </c>
      <c r="D341" s="3">
        <f t="shared" si="5"/>
        <v>-2.1401925391095067</v>
      </c>
    </row>
    <row r="342" spans="1:4" hidden="1" x14ac:dyDescent="0.25">
      <c r="A342" t="str">
        <f>'STATUS INVESTING'!A101</f>
        <v>BRSR5</v>
      </c>
      <c r="B342">
        <f>'STATUS INVESTING'!D101</f>
        <v>10.97</v>
      </c>
      <c r="C342">
        <f>'STATUS INVESTING'!Y101</f>
        <v>-6.77</v>
      </c>
      <c r="D342" s="3">
        <f t="shared" si="5"/>
        <v>-1.6203840472673561</v>
      </c>
    </row>
    <row r="343" spans="1:4" hidden="1" x14ac:dyDescent="0.25">
      <c r="A343" t="str">
        <f>'STATUS INVESTING'!A109</f>
        <v>CALI3</v>
      </c>
      <c r="B343">
        <f>'STATUS INVESTING'!D109</f>
        <v>46.66</v>
      </c>
      <c r="C343">
        <f>'STATUS INVESTING'!Y109</f>
        <v>-33.18</v>
      </c>
      <c r="D343" s="3">
        <f t="shared" si="5"/>
        <v>-1.4062688366485834</v>
      </c>
    </row>
    <row r="344" spans="1:4" hidden="1" x14ac:dyDescent="0.25">
      <c r="A344" t="str">
        <f>'STATUS INVESTING'!A122</f>
        <v>CCRO3</v>
      </c>
      <c r="B344">
        <f>'STATUS INVESTING'!D122</f>
        <v>46.85</v>
      </c>
      <c r="C344">
        <f>'STATUS INVESTING'!Y122</f>
        <v>-35.76</v>
      </c>
      <c r="D344" s="3">
        <f t="shared" si="5"/>
        <v>-1.310123042505593</v>
      </c>
    </row>
    <row r="345" spans="1:4" hidden="1" x14ac:dyDescent="0.25">
      <c r="A345" t="str">
        <f>'STATUS INVESTING'!A311</f>
        <v>ITUB3</v>
      </c>
      <c r="B345">
        <f>'STATUS INVESTING'!D311</f>
        <v>13.25</v>
      </c>
      <c r="C345">
        <f>'STATUS INVESTING'!Y311</f>
        <v>-10.45</v>
      </c>
      <c r="D345" s="3">
        <f t="shared" si="5"/>
        <v>-1.2679425837320575</v>
      </c>
    </row>
    <row r="346" spans="1:4" hidden="1" x14ac:dyDescent="0.25">
      <c r="A346" t="str">
        <f>'STATUS INVESTING'!A100</f>
        <v>BRSR3</v>
      </c>
      <c r="B346">
        <f>'STATUS INVESTING'!D100</f>
        <v>8.36</v>
      </c>
      <c r="C346">
        <f>'STATUS INVESTING'!Y100</f>
        <v>-6.77</v>
      </c>
      <c r="D346" s="3">
        <f t="shared" si="5"/>
        <v>-1.2348596750369276</v>
      </c>
    </row>
    <row r="347" spans="1:4" hidden="1" x14ac:dyDescent="0.25">
      <c r="A347" t="str">
        <f>'STATUS INVESTING'!A310</f>
        <v>ITSA4</v>
      </c>
      <c r="B347">
        <f>'STATUS INVESTING'!D310</f>
        <v>12.13</v>
      </c>
      <c r="C347">
        <f>'STATUS INVESTING'!Y310</f>
        <v>-3.97</v>
      </c>
      <c r="D347" s="3">
        <f t="shared" si="5"/>
        <v>-3.0554156171284634</v>
      </c>
    </row>
    <row r="348" spans="1:4" hidden="1" x14ac:dyDescent="0.25">
      <c r="A348" t="str">
        <f>'STATUS INVESTING'!A102</f>
        <v>BRSR6</v>
      </c>
      <c r="B348">
        <f>'STATUS INVESTING'!D102</f>
        <v>7.77</v>
      </c>
      <c r="C348">
        <f>'STATUS INVESTING'!Y102</f>
        <v>-6.77</v>
      </c>
      <c r="D348" s="3">
        <f t="shared" si="5"/>
        <v>-1.1477104874446087</v>
      </c>
    </row>
    <row r="349" spans="1:4" hidden="1" x14ac:dyDescent="0.25">
      <c r="A349" t="str">
        <f>'STATUS INVESTING'!A84</f>
        <v>BRFS3</v>
      </c>
      <c r="B349">
        <f>'STATUS INVESTING'!D84</f>
        <v>16.010000000000002</v>
      </c>
      <c r="C349">
        <f>'STATUS INVESTING'!Y84</f>
        <v>-14.99</v>
      </c>
      <c r="D349" s="3">
        <f t="shared" si="5"/>
        <v>-1.0680453635757172</v>
      </c>
    </row>
    <row r="350" spans="1:4" hidden="1" x14ac:dyDescent="0.25">
      <c r="A350" t="str">
        <f>'STATUS INVESTING'!A442</f>
        <v>PTCA3</v>
      </c>
      <c r="B350">
        <f>'STATUS INVESTING'!D442</f>
        <v>0</v>
      </c>
      <c r="C350">
        <f>'STATUS INVESTING'!Y442</f>
        <v>64.28</v>
      </c>
      <c r="D350" s="3">
        <f t="shared" si="5"/>
        <v>0</v>
      </c>
    </row>
    <row r="351" spans="1:4" hidden="1" x14ac:dyDescent="0.25">
      <c r="A351" t="str">
        <f>'STATUS INVESTING'!A289</f>
        <v>HBSA3</v>
      </c>
      <c r="B351">
        <f>'STATUS INVESTING'!D289</f>
        <v>-30.63</v>
      </c>
      <c r="C351">
        <f>'STATUS INVESTING'!Y289</f>
        <v>0</v>
      </c>
      <c r="D351" s="3" t="e">
        <f t="shared" si="5"/>
        <v>#DIV/0!</v>
      </c>
    </row>
    <row r="352" spans="1:4" hidden="1" x14ac:dyDescent="0.25">
      <c r="A352" t="str">
        <f>'STATUS INVESTING'!A110</f>
        <v>CALI4</v>
      </c>
      <c r="B352">
        <f>'STATUS INVESTING'!D110</f>
        <v>23.76</v>
      </c>
      <c r="C352">
        <f>'STATUS INVESTING'!Y110</f>
        <v>-33.18</v>
      </c>
      <c r="D352" s="3">
        <f t="shared" si="5"/>
        <v>-0.71609403254972881</v>
      </c>
    </row>
    <row r="353" spans="1:4" hidden="1" x14ac:dyDescent="0.25">
      <c r="A353" t="str">
        <f>'STATUS INVESTING'!A107</f>
        <v>BTTL3</v>
      </c>
      <c r="B353">
        <f>'STATUS INVESTING'!D107</f>
        <v>20.86</v>
      </c>
      <c r="C353">
        <f>'STATUS INVESTING'!Y107</f>
        <v>-24.36</v>
      </c>
      <c r="D353" s="3">
        <f t="shared" si="5"/>
        <v>-0.85632183908045978</v>
      </c>
    </row>
    <row r="354" spans="1:4" hidden="1" x14ac:dyDescent="0.25">
      <c r="A354" t="str">
        <f>'STATUS INVESTING'!A462</f>
        <v>RNEW11</v>
      </c>
      <c r="B354">
        <f>'STATUS INVESTING'!D462</f>
        <v>9.6999999999999993</v>
      </c>
      <c r="C354">
        <f>'STATUS INVESTING'!Y462</f>
        <v>-28.28</v>
      </c>
      <c r="D354" s="3">
        <f t="shared" si="5"/>
        <v>-0.34299858557284296</v>
      </c>
    </row>
    <row r="355" spans="1:4" hidden="1" x14ac:dyDescent="0.25">
      <c r="A355" t="str">
        <f>'STATUS INVESTING'!A443</f>
        <v>PTNT3</v>
      </c>
      <c r="B355">
        <f>'STATUS INVESTING'!D443</f>
        <v>24.28</v>
      </c>
      <c r="C355">
        <f>'STATUS INVESTING'!Y443</f>
        <v>-29.08</v>
      </c>
      <c r="D355" s="3">
        <f t="shared" si="5"/>
        <v>-0.83493810178817063</v>
      </c>
    </row>
    <row r="356" spans="1:4" hidden="1" x14ac:dyDescent="0.25">
      <c r="A356" t="str">
        <f>'STATUS INVESTING'!A461</f>
        <v>RLOG3</v>
      </c>
      <c r="B356">
        <f>'STATUS INVESTING'!D461</f>
        <v>82.76</v>
      </c>
      <c r="C356">
        <f>'STATUS INVESTING'!Y461</f>
        <v>42.36</v>
      </c>
      <c r="D356" s="3">
        <f t="shared" si="5"/>
        <v>1.9537299338999057</v>
      </c>
    </row>
    <row r="357" spans="1:4" hidden="1" x14ac:dyDescent="0.25">
      <c r="A357" t="str">
        <f>'STATUS INVESTING'!A463</f>
        <v>RNEW3</v>
      </c>
      <c r="B357">
        <f>'STATUS INVESTING'!D463</f>
        <v>10.68</v>
      </c>
      <c r="C357">
        <f>'STATUS INVESTING'!Y463</f>
        <v>-28.28</v>
      </c>
      <c r="D357" s="3">
        <f t="shared" si="5"/>
        <v>-0.37765205091937765</v>
      </c>
    </row>
    <row r="358" spans="1:4" hidden="1" x14ac:dyDescent="0.25">
      <c r="A358" t="str">
        <f>'STATUS INVESTING'!A79</f>
        <v>BPAT33</v>
      </c>
      <c r="B358">
        <f>'STATUS INVESTING'!D79</f>
        <v>6.98</v>
      </c>
      <c r="C358">
        <f>'STATUS INVESTING'!Y79</f>
        <v>-24.79</v>
      </c>
      <c r="D358" s="3">
        <f t="shared" si="5"/>
        <v>-0.28156514723678905</v>
      </c>
    </row>
    <row r="359" spans="1:4" hidden="1" x14ac:dyDescent="0.25">
      <c r="A359" t="str">
        <f>'STATUS INVESTING'!A155</f>
        <v>COCE3</v>
      </c>
      <c r="B359">
        <f>'STATUS INVESTING'!D155</f>
        <v>20.92</v>
      </c>
      <c r="C359">
        <f>'STATUS INVESTING'!Y155</f>
        <v>-6.09</v>
      </c>
      <c r="D359" s="3">
        <f t="shared" si="5"/>
        <v>-3.4351395730706078</v>
      </c>
    </row>
    <row r="360" spans="1:4" hidden="1" x14ac:dyDescent="0.25">
      <c r="A360" t="str">
        <f>'STATUS INVESTING'!A157</f>
        <v>COCE6</v>
      </c>
      <c r="B360">
        <f>'STATUS INVESTING'!D157</f>
        <v>1.17</v>
      </c>
      <c r="C360">
        <f>'STATUS INVESTING'!Y157</f>
        <v>-6.09</v>
      </c>
      <c r="D360" s="3">
        <f t="shared" si="5"/>
        <v>-0.19211822660098521</v>
      </c>
    </row>
    <row r="361" spans="1:4" hidden="1" x14ac:dyDescent="0.25">
      <c r="A361" t="str">
        <f>'STATUS INVESTING'!A53</f>
        <v>BFRE11</v>
      </c>
      <c r="B361">
        <f>'STATUS INVESTING'!D53</f>
        <v>0</v>
      </c>
      <c r="C361">
        <f>'STATUS INVESTING'!Y53</f>
        <v>-3.4</v>
      </c>
      <c r="D361" s="3">
        <f t="shared" si="5"/>
        <v>0</v>
      </c>
    </row>
    <row r="362" spans="1:4" hidden="1" x14ac:dyDescent="0.25">
      <c r="A362" t="str">
        <f>'STATUS INVESTING'!A54</f>
        <v>BFRE12</v>
      </c>
      <c r="B362">
        <f>'STATUS INVESTING'!D54</f>
        <v>0</v>
      </c>
      <c r="C362">
        <f>'STATUS INVESTING'!Y54</f>
        <v>-3.4</v>
      </c>
      <c r="D362" s="3">
        <f t="shared" si="5"/>
        <v>0</v>
      </c>
    </row>
    <row r="363" spans="1:4" hidden="1" x14ac:dyDescent="0.25">
      <c r="A363" t="str">
        <f>'STATUS INVESTING'!A99</f>
        <v>BRQB3</v>
      </c>
      <c r="B363">
        <f>'STATUS INVESTING'!D99</f>
        <v>0</v>
      </c>
      <c r="C363">
        <f>'STATUS INVESTING'!Y99</f>
        <v>47.08</v>
      </c>
      <c r="D363" s="3">
        <f t="shared" si="5"/>
        <v>0</v>
      </c>
    </row>
    <row r="364" spans="1:4" hidden="1" x14ac:dyDescent="0.25">
      <c r="A364" t="str">
        <f>'STATUS INVESTING'!A184</f>
        <v>CTCA3</v>
      </c>
      <c r="B364">
        <f>'STATUS INVESTING'!D184</f>
        <v>0</v>
      </c>
      <c r="C364">
        <f>'STATUS INVESTING'!Y184</f>
        <v>30.12</v>
      </c>
      <c r="D364" s="3">
        <f t="shared" si="5"/>
        <v>0</v>
      </c>
    </row>
    <row r="365" spans="1:4" hidden="1" x14ac:dyDescent="0.25">
      <c r="A365" t="str">
        <f>'STATUS INVESTING'!A254</f>
        <v>FHER3</v>
      </c>
      <c r="B365">
        <f>'STATUS INVESTING'!D254</f>
        <v>-1091.22</v>
      </c>
      <c r="C365">
        <f>'STATUS INVESTING'!Y254</f>
        <v>0</v>
      </c>
      <c r="D365" s="3" t="e">
        <f t="shared" si="5"/>
        <v>#DIV/0!</v>
      </c>
    </row>
    <row r="366" spans="1:4" hidden="1" x14ac:dyDescent="0.25">
      <c r="A366" t="str">
        <f>'STATUS INVESTING'!A255</f>
        <v>FIGE3</v>
      </c>
      <c r="B366">
        <f>'STATUS INVESTING'!D255</f>
        <v>0</v>
      </c>
      <c r="C366">
        <f>'STATUS INVESTING'!Y255</f>
        <v>-24.9</v>
      </c>
      <c r="D366" s="3">
        <f t="shared" si="5"/>
        <v>0</v>
      </c>
    </row>
    <row r="367" spans="1:4" hidden="1" x14ac:dyDescent="0.25">
      <c r="A367" t="str">
        <f>'STATUS INVESTING'!A331</f>
        <v>LEVE3</v>
      </c>
      <c r="B367">
        <f>'STATUS INVESTING'!D331</f>
        <v>18.52</v>
      </c>
      <c r="C367">
        <f>'STATUS INVESTING'!Y331</f>
        <v>-6.62</v>
      </c>
      <c r="D367" s="3">
        <f t="shared" si="5"/>
        <v>-2.797583081570997</v>
      </c>
    </row>
    <row r="368" spans="1:4" hidden="1" x14ac:dyDescent="0.25">
      <c r="A368" t="str">
        <f>'STATUS INVESTING'!A332</f>
        <v>LHER3</v>
      </c>
      <c r="B368">
        <f>'STATUS INVESTING'!D332</f>
        <v>0</v>
      </c>
      <c r="C368">
        <f>'STATUS INVESTING'!Y332</f>
        <v>-51.59</v>
      </c>
      <c r="D368" s="3">
        <f t="shared" si="5"/>
        <v>0</v>
      </c>
    </row>
    <row r="369" spans="1:6" hidden="1" x14ac:dyDescent="0.25">
      <c r="A369" t="str">
        <f>'STATUS INVESTING'!A344</f>
        <v>LUPA3</v>
      </c>
      <c r="B369">
        <f>'STATUS INVESTING'!D344</f>
        <v>5.77</v>
      </c>
      <c r="C369">
        <f>'STATUS INVESTING'!Y344</f>
        <v>0</v>
      </c>
      <c r="D369" s="3" t="e">
        <f t="shared" si="5"/>
        <v>#DIV/0!</v>
      </c>
    </row>
    <row r="370" spans="1:6" hidden="1" x14ac:dyDescent="0.25">
      <c r="A370" t="str">
        <f>'STATUS INVESTING'!A396</f>
        <v>NORD3</v>
      </c>
      <c r="B370">
        <f>'STATUS INVESTING'!D396</f>
        <v>-150.80000000000001</v>
      </c>
      <c r="C370">
        <f>'STATUS INVESTING'!Y396</f>
        <v>0</v>
      </c>
      <c r="D370" s="3" t="e">
        <f t="shared" si="5"/>
        <v>#DIV/0!</v>
      </c>
    </row>
    <row r="371" spans="1:6" hidden="1" x14ac:dyDescent="0.25">
      <c r="A371" t="str">
        <f>'STATUS INVESTING'!A440</f>
        <v>PTBL3</v>
      </c>
      <c r="B371">
        <f>'STATUS INVESTING'!D440</f>
        <v>14.66</v>
      </c>
      <c r="C371">
        <f>'STATUS INVESTING'!Y440</f>
        <v>19.48</v>
      </c>
      <c r="D371" s="3">
        <f t="shared" si="5"/>
        <v>0.75256673511293637</v>
      </c>
    </row>
    <row r="372" spans="1:6" hidden="1" x14ac:dyDescent="0.25">
      <c r="A372" t="str">
        <f>'STATUS INVESTING'!A441</f>
        <v>PTCA11</v>
      </c>
      <c r="B372">
        <f>'STATUS INVESTING'!D441</f>
        <v>0</v>
      </c>
      <c r="C372">
        <f>'STATUS INVESTING'!Y441</f>
        <v>64.28</v>
      </c>
      <c r="D372" s="3">
        <f t="shared" si="5"/>
        <v>0</v>
      </c>
    </row>
    <row r="373" spans="1:6" hidden="1" x14ac:dyDescent="0.25">
      <c r="A373" t="str">
        <f>'STATUS INVESTING'!A445</f>
        <v>QUAL3</v>
      </c>
      <c r="B373">
        <f>'STATUS INVESTING'!D445</f>
        <v>18.52</v>
      </c>
      <c r="C373">
        <f>'STATUS INVESTING'!Y445</f>
        <v>10.41</v>
      </c>
      <c r="D373" s="3">
        <f t="shared" si="5"/>
        <v>1.7790585975024014</v>
      </c>
    </row>
    <row r="374" spans="1:6" hidden="1" x14ac:dyDescent="0.25">
      <c r="A374" t="str">
        <f>'STATUS INVESTING'!A487</f>
        <v>SHOW3</v>
      </c>
      <c r="B374">
        <f>'STATUS INVESTING'!D487</f>
        <v>-3.57</v>
      </c>
      <c r="C374">
        <f>'STATUS INVESTING'!Y487</f>
        <v>0</v>
      </c>
      <c r="D374" s="3" t="e">
        <f t="shared" si="5"/>
        <v>#DIV/0!</v>
      </c>
    </row>
    <row r="375" spans="1:6" ht="23.25" x14ac:dyDescent="0.25">
      <c r="A375" t="str">
        <f>'STATUS INVESTING'!A25</f>
        <v>APTI3</v>
      </c>
      <c r="B375">
        <f>'STATUS INVESTING'!D25</f>
        <v>7.0000000000000007E-2</v>
      </c>
      <c r="C375">
        <f>'STATUS INVESTING'!Y25</f>
        <v>84.17</v>
      </c>
      <c r="D375" s="3">
        <f>B375/C375</f>
        <v>8.3165023167399322E-4</v>
      </c>
      <c r="F375" s="9" t="s">
        <v>612</v>
      </c>
    </row>
    <row r="376" spans="1:6" ht="23.25" x14ac:dyDescent="0.25">
      <c r="A376" t="str">
        <f>'STATUS INVESTING'!A26</f>
        <v>APTI4</v>
      </c>
      <c r="B376">
        <f>'STATUS INVESTING'!D26</f>
        <v>1.26</v>
      </c>
      <c r="C376">
        <f>'STATUS INVESTING'!Y26</f>
        <v>84.17</v>
      </c>
      <c r="D376" s="3">
        <f>B376/C376</f>
        <v>1.4969704170131876E-2</v>
      </c>
      <c r="F376" s="10" t="s">
        <v>613</v>
      </c>
    </row>
    <row r="377" spans="1:6" ht="23.25" hidden="1" x14ac:dyDescent="0.25">
      <c r="A377" t="str">
        <f>'STATUS INVESTING'!A416</f>
        <v>PDTC3</v>
      </c>
      <c r="B377">
        <f>'STATUS INVESTING'!D416</f>
        <v>39.15</v>
      </c>
      <c r="C377">
        <f>'STATUS INVESTING'!Y416</f>
        <v>0</v>
      </c>
      <c r="D377" s="3" t="e">
        <f>B377/C377</f>
        <v>#DIV/0!</v>
      </c>
      <c r="F377" s="9" t="s">
        <v>614</v>
      </c>
    </row>
    <row r="378" spans="1:6" x14ac:dyDescent="0.25">
      <c r="A378" t="str">
        <f>'STATUS INVESTING'!A417</f>
        <v>PEAB3</v>
      </c>
      <c r="B378">
        <f>'STATUS INVESTING'!D417</f>
        <v>1.86</v>
      </c>
      <c r="C378">
        <f>'STATUS INVESTING'!Y417</f>
        <v>78.06</v>
      </c>
      <c r="D378" s="3">
        <f>B378/C378</f>
        <v>2.3827824750192159E-2</v>
      </c>
    </row>
    <row r="379" spans="1:6" ht="23.25" hidden="1" x14ac:dyDescent="0.25">
      <c r="A379" t="str">
        <f>'STATUS INVESTING'!A221</f>
        <v>ELMD3</v>
      </c>
      <c r="B379">
        <f>'STATUS INVESTING'!D221</f>
        <v>-30.21</v>
      </c>
      <c r="C379">
        <f>'STATUS INVESTING'!Y221</f>
        <v>0</v>
      </c>
      <c r="D379" s="3" t="e">
        <f>B379/C379</f>
        <v>#DIV/0!</v>
      </c>
      <c r="F379" s="9" t="s">
        <v>615</v>
      </c>
    </row>
    <row r="380" spans="1:6" x14ac:dyDescent="0.25">
      <c r="A380" t="str">
        <f>'STATUS INVESTING'!A222</f>
        <v>ELPL3</v>
      </c>
      <c r="B380">
        <f>'STATUS INVESTING'!D222</f>
        <v>1.69</v>
      </c>
      <c r="C380">
        <f>'STATUS INVESTING'!Y222</f>
        <v>57.52</v>
      </c>
      <c r="D380" s="3">
        <f>B380/C380</f>
        <v>2.9381084840055631E-2</v>
      </c>
    </row>
    <row r="381" spans="1:6" ht="23.25" x14ac:dyDescent="0.25">
      <c r="A381" t="str">
        <f>'STATUS INVESTING'!A126</f>
        <v>CEBR5</v>
      </c>
      <c r="B381">
        <f>'STATUS INVESTING'!D126</f>
        <v>1.74</v>
      </c>
      <c r="C381">
        <f>'STATUS INVESTING'!Y126</f>
        <v>56.67</v>
      </c>
      <c r="D381" s="3">
        <f>B381/C381</f>
        <v>3.0704076230809951E-2</v>
      </c>
      <c r="F381" s="9" t="s">
        <v>616</v>
      </c>
    </row>
    <row r="382" spans="1:6" ht="23.25" x14ac:dyDescent="0.25">
      <c r="A382" t="str">
        <f>'STATUS INVESTING'!A127</f>
        <v>CEBR6</v>
      </c>
      <c r="B382">
        <f>'STATUS INVESTING'!D127</f>
        <v>1.75</v>
      </c>
      <c r="C382">
        <f>'STATUS INVESTING'!Y127</f>
        <v>56.67</v>
      </c>
      <c r="D382" s="3">
        <f>B382/C382</f>
        <v>3.0880536439032998E-2</v>
      </c>
      <c r="F382" s="9" t="s">
        <v>617</v>
      </c>
    </row>
    <row r="383" spans="1:6" x14ac:dyDescent="0.25">
      <c r="A383" t="str">
        <f>'STATUS INVESTING'!A125</f>
        <v>CEBR3</v>
      </c>
      <c r="B383">
        <f>'STATUS INVESTING'!D125</f>
        <v>1.76</v>
      </c>
      <c r="C383">
        <f>'STATUS INVESTING'!Y125</f>
        <v>56.67</v>
      </c>
      <c r="D383" s="3">
        <f>B383/C383</f>
        <v>3.1056996647256044E-2</v>
      </c>
    </row>
    <row r="384" spans="1:6" x14ac:dyDescent="0.25">
      <c r="A384" t="str">
        <f>'STATUS INVESTING'!A206</f>
        <v>EALT3</v>
      </c>
      <c r="B384">
        <f>'STATUS INVESTING'!D206</f>
        <v>13.29</v>
      </c>
      <c r="C384">
        <f>'STATUS INVESTING'!Y206</f>
        <v>190.5</v>
      </c>
      <c r="D384" s="3">
        <f>B384/C384</f>
        <v>6.976377952755905E-2</v>
      </c>
    </row>
    <row r="385" spans="1:4" x14ac:dyDescent="0.25">
      <c r="A385" t="str">
        <f>'STATUS INVESTING'!A450</f>
        <v>RANI3</v>
      </c>
      <c r="B385">
        <f>'STATUS INVESTING'!D450</f>
        <v>18.22</v>
      </c>
      <c r="C385">
        <f>'STATUS INVESTING'!Y450</f>
        <v>184.81</v>
      </c>
      <c r="D385" s="3">
        <f>B385/C385</f>
        <v>9.8587738758725174E-2</v>
      </c>
    </row>
    <row r="386" spans="1:4" hidden="1" x14ac:dyDescent="0.25">
      <c r="A386" t="str">
        <f>'STATUS INVESTING'!A449</f>
        <v>RAIL3</v>
      </c>
      <c r="B386">
        <f>'STATUS INVESTING'!D449</f>
        <v>53.2</v>
      </c>
      <c r="C386">
        <f>'STATUS INVESTING'!Y449</f>
        <v>0</v>
      </c>
      <c r="D386" s="3" t="e">
        <f>B386/C386</f>
        <v>#DIV/0!</v>
      </c>
    </row>
    <row r="387" spans="1:4" x14ac:dyDescent="0.25">
      <c r="A387" t="str">
        <f>'STATUS INVESTING'!A137</f>
        <v>CEPE5</v>
      </c>
      <c r="B387">
        <f>'STATUS INVESTING'!D137</f>
        <v>7.24</v>
      </c>
      <c r="C387">
        <f>'STATUS INVESTING'!Y137</f>
        <v>62.59</v>
      </c>
      <c r="D387" s="3">
        <f>B387/C387</f>
        <v>0.11567343026042498</v>
      </c>
    </row>
    <row r="388" spans="1:4" x14ac:dyDescent="0.25">
      <c r="A388" t="str">
        <f>'STATUS INVESTING'!A138</f>
        <v>CEPE6</v>
      </c>
      <c r="B388">
        <f>'STATUS INVESTING'!D138</f>
        <v>7.27</v>
      </c>
      <c r="C388">
        <f>'STATUS INVESTING'!Y138</f>
        <v>62.59</v>
      </c>
      <c r="D388" s="3">
        <f>B388/C388</f>
        <v>0.11615274005432176</v>
      </c>
    </row>
    <row r="389" spans="1:4" x14ac:dyDescent="0.25">
      <c r="A389" t="str">
        <f>'STATUS INVESTING'!A411</f>
        <v>PATI3</v>
      </c>
      <c r="B389">
        <f>'STATUS INVESTING'!D411</f>
        <v>9.4499999999999993</v>
      </c>
      <c r="C389">
        <f>'STATUS INVESTING'!Y411</f>
        <v>75.16</v>
      </c>
      <c r="D389" s="3">
        <f>B389/C389</f>
        <v>0.12573177221926557</v>
      </c>
    </row>
    <row r="390" spans="1:4" x14ac:dyDescent="0.25">
      <c r="A390" t="str">
        <f>'STATUS INVESTING'!A542</f>
        <v>TRPL3</v>
      </c>
      <c r="B390">
        <f>'STATUS INVESTING'!D542</f>
        <v>5.92</v>
      </c>
      <c r="C390">
        <f>'STATUS INVESTING'!Y542</f>
        <v>45.59</v>
      </c>
      <c r="D390" s="3">
        <f>B390/C390</f>
        <v>0.12985303794691816</v>
      </c>
    </row>
    <row r="391" spans="1:4" x14ac:dyDescent="0.25">
      <c r="A391" t="str">
        <f>'STATUS INVESTING'!A223</f>
        <v>EMAE3</v>
      </c>
      <c r="B391">
        <f>'STATUS INVESTING'!D223</f>
        <v>3.97</v>
      </c>
      <c r="C391">
        <f>'STATUS INVESTING'!Y223</f>
        <v>27.12</v>
      </c>
      <c r="D391" s="3">
        <f>B391/C391</f>
        <v>0.14638643067846607</v>
      </c>
    </row>
    <row r="392" spans="1:4" x14ac:dyDescent="0.25">
      <c r="A392" t="str">
        <f>'STATUS INVESTING'!A147</f>
        <v>CLSC3</v>
      </c>
      <c r="B392">
        <f>'STATUS INVESTING'!D147</f>
        <v>4.71</v>
      </c>
      <c r="C392">
        <f>'STATUS INVESTING'!Y147</f>
        <v>31.75</v>
      </c>
      <c r="D392" s="3">
        <f>B392/C392</f>
        <v>0.14834645669291338</v>
      </c>
    </row>
    <row r="393" spans="1:4" hidden="1" x14ac:dyDescent="0.25">
      <c r="A393" t="str">
        <f>'STATUS INVESTING'!A564</f>
        <v>VULC3</v>
      </c>
      <c r="B393">
        <f>'STATUS INVESTING'!D564</f>
        <v>59.35</v>
      </c>
      <c r="C393">
        <f>'STATUS INVESTING'!Y564</f>
        <v>0</v>
      </c>
      <c r="D393" s="3" t="e">
        <f>B393/C393</f>
        <v>#DIV/0!</v>
      </c>
    </row>
    <row r="394" spans="1:4" x14ac:dyDescent="0.25">
      <c r="A394" t="str">
        <f>'STATUS INVESTING'!A163</f>
        <v>CPLE3</v>
      </c>
      <c r="B394">
        <f>'STATUS INVESTING'!D163</f>
        <v>3.77</v>
      </c>
      <c r="C394">
        <f>'STATUS INVESTING'!Y163</f>
        <v>25.31</v>
      </c>
      <c r="D394" s="3">
        <f>B394/C394</f>
        <v>0.14895298301066773</v>
      </c>
    </row>
    <row r="395" spans="1:4" hidden="1" x14ac:dyDescent="0.25">
      <c r="A395" t="str">
        <f>'STATUS INVESTING'!A392</f>
        <v>NEMO6</v>
      </c>
      <c r="B395">
        <f>'STATUS INVESTING'!D392</f>
        <v>0</v>
      </c>
      <c r="C395">
        <f>'STATUS INVESTING'!Y392</f>
        <v>0</v>
      </c>
      <c r="D395" s="3" t="e">
        <f>B395/C395</f>
        <v>#DIV/0!</v>
      </c>
    </row>
    <row r="396" spans="1:4" x14ac:dyDescent="0.25">
      <c r="A396" t="str">
        <f>'STATUS INVESTING'!A148</f>
        <v>CLSC4</v>
      </c>
      <c r="B396">
        <f>'STATUS INVESTING'!D148</f>
        <v>4.7300000000000004</v>
      </c>
      <c r="C396">
        <f>'STATUS INVESTING'!Y148</f>
        <v>31.75</v>
      </c>
      <c r="D396" s="3">
        <f>B396/C396</f>
        <v>0.14897637795275592</v>
      </c>
    </row>
    <row r="397" spans="1:4" x14ac:dyDescent="0.25">
      <c r="A397" t="str">
        <f>'STATUS INVESTING'!A162</f>
        <v>CPLE11</v>
      </c>
      <c r="B397">
        <f>'STATUS INVESTING'!D162</f>
        <v>4.09</v>
      </c>
      <c r="C397">
        <f>'STATUS INVESTING'!Y162</f>
        <v>25.31</v>
      </c>
      <c r="D397" s="3">
        <f>B397/C397</f>
        <v>0.16159620703279337</v>
      </c>
    </row>
    <row r="398" spans="1:4" hidden="1" x14ac:dyDescent="0.25">
      <c r="A398" t="str">
        <f>'STATUS INVESTING'!A464</f>
        <v>RNEW4</v>
      </c>
      <c r="B398">
        <f>'STATUS INVESTING'!D464</f>
        <v>9.25</v>
      </c>
      <c r="C398">
        <f>'STATUS INVESTING'!Y464</f>
        <v>-28.28</v>
      </c>
      <c r="D398" s="3">
        <f>B398/C398</f>
        <v>-0.32708628005657708</v>
      </c>
    </row>
    <row r="399" spans="1:4" x14ac:dyDescent="0.25">
      <c r="A399" t="str">
        <f>'STATUS INVESTING'!A165</f>
        <v>CPLE6</v>
      </c>
      <c r="B399">
        <f>'STATUS INVESTING'!D165</f>
        <v>4.21</v>
      </c>
      <c r="C399">
        <f>'STATUS INVESTING'!Y165</f>
        <v>25.31</v>
      </c>
      <c r="D399" s="3">
        <f>B399/C399</f>
        <v>0.16633741604109048</v>
      </c>
    </row>
    <row r="400" spans="1:4" x14ac:dyDescent="0.25">
      <c r="A400" t="str">
        <f>'STATUS INVESTING'!A245</f>
        <v>ETER3</v>
      </c>
      <c r="B400">
        <f>'STATUS INVESTING'!D245</f>
        <v>7.28</v>
      </c>
      <c r="C400">
        <f>'STATUS INVESTING'!Y245</f>
        <v>40.090000000000003</v>
      </c>
      <c r="D400" s="3">
        <f>B400/C400</f>
        <v>0.18159141930656023</v>
      </c>
    </row>
    <row r="401" spans="1:4" hidden="1" x14ac:dyDescent="0.25">
      <c r="A401" t="str">
        <f>'STATUS INVESTING'!A317</f>
        <v>JFEN3</v>
      </c>
      <c r="B401">
        <f>'STATUS INVESTING'!D317</f>
        <v>-2.41</v>
      </c>
      <c r="C401">
        <f>'STATUS INVESTING'!Y317</f>
        <v>0</v>
      </c>
      <c r="D401" s="3" t="e">
        <f>B401/C401</f>
        <v>#DIV/0!</v>
      </c>
    </row>
    <row r="402" spans="1:4" x14ac:dyDescent="0.25">
      <c r="A402" t="str">
        <f>'STATUS INVESTING'!A235</f>
        <v>ENMT3</v>
      </c>
      <c r="B402">
        <f>'STATUS INVESTING'!D235</f>
        <v>13.96</v>
      </c>
      <c r="C402">
        <f>'STATUS INVESTING'!Y235</f>
        <v>71.84</v>
      </c>
      <c r="D402" s="3">
        <f>B402/C402</f>
        <v>0.1943207126948775</v>
      </c>
    </row>
    <row r="403" spans="1:4" x14ac:dyDescent="0.25">
      <c r="A403" t="str">
        <f>'STATUS INVESTING'!A201</f>
        <v>DOHL4</v>
      </c>
      <c r="B403">
        <f>'STATUS INVESTING'!D201</f>
        <v>4.83</v>
      </c>
      <c r="C403">
        <f>'STATUS INVESTING'!Y201</f>
        <v>24.38</v>
      </c>
      <c r="D403" s="3">
        <f>B403/C403</f>
        <v>0.19811320754716982</v>
      </c>
    </row>
    <row r="404" spans="1:4" x14ac:dyDescent="0.25">
      <c r="A404" t="str">
        <f>'STATUS INVESTING'!A266</f>
        <v>GEPA3</v>
      </c>
      <c r="B404">
        <f>'STATUS INVESTING'!D266</f>
        <v>6.2</v>
      </c>
      <c r="C404">
        <f>'STATUS INVESTING'!Y266</f>
        <v>30.9</v>
      </c>
      <c r="D404" s="3">
        <f>B404/C404</f>
        <v>0.20064724919093851</v>
      </c>
    </row>
    <row r="405" spans="1:4" hidden="1" x14ac:dyDescent="0.25">
      <c r="A405" t="str">
        <f>'STATUS INVESTING'!A333</f>
        <v>LHER4</v>
      </c>
      <c r="B405">
        <f>'STATUS INVESTING'!D333</f>
        <v>0</v>
      </c>
      <c r="C405">
        <f>'STATUS INVESTING'!Y333</f>
        <v>-51.59</v>
      </c>
      <c r="D405" s="3">
        <f>B405/C405</f>
        <v>0</v>
      </c>
    </row>
    <row r="406" spans="1:4" hidden="1" x14ac:dyDescent="0.25">
      <c r="A406" t="str">
        <f>'STATUS INVESTING'!A244</f>
        <v>ESTR4</v>
      </c>
      <c r="B406">
        <f>'STATUS INVESTING'!D244</f>
        <v>-1.75</v>
      </c>
      <c r="C406">
        <f>'STATUS INVESTING'!Y244</f>
        <v>0</v>
      </c>
      <c r="D406" s="3" t="e">
        <f>B406/C406</f>
        <v>#DIV/0!</v>
      </c>
    </row>
    <row r="407" spans="1:4" x14ac:dyDescent="0.25">
      <c r="A407" t="str">
        <f>'STATUS INVESTING'!A571</f>
        <v>WLMM3</v>
      </c>
      <c r="B407">
        <f>'STATUS INVESTING'!D571</f>
        <v>14.12</v>
      </c>
      <c r="C407">
        <f>'STATUS INVESTING'!Y571</f>
        <v>69.040000000000006</v>
      </c>
      <c r="D407" s="3">
        <f>B407/C407</f>
        <v>0.20451911935110079</v>
      </c>
    </row>
    <row r="408" spans="1:4" x14ac:dyDescent="0.25">
      <c r="A408" t="str">
        <f>'STATUS INVESTING'!A70</f>
        <v>BNBR3</v>
      </c>
      <c r="B408">
        <f>'STATUS INVESTING'!D70</f>
        <v>5.58</v>
      </c>
      <c r="C408">
        <f>'STATUS INVESTING'!Y70</f>
        <v>27.23</v>
      </c>
      <c r="D408" s="3">
        <f>B408/C408</f>
        <v>0.20492104296731545</v>
      </c>
    </row>
    <row r="409" spans="1:4" x14ac:dyDescent="0.25">
      <c r="A409" t="str">
        <f>'STATUS INVESTING'!A246</f>
        <v>EUCA3</v>
      </c>
      <c r="B409">
        <f>'STATUS INVESTING'!D246</f>
        <v>14.17</v>
      </c>
      <c r="C409">
        <f>'STATUS INVESTING'!Y246</f>
        <v>68.84</v>
      </c>
      <c r="D409" s="3">
        <f>B409/C409</f>
        <v>0.20583962812318418</v>
      </c>
    </row>
    <row r="410" spans="1:4" x14ac:dyDescent="0.25">
      <c r="A410" t="str">
        <f>'STATUS INVESTING'!A195</f>
        <v>CYRE3</v>
      </c>
      <c r="B410">
        <f>'STATUS INVESTING'!D195</f>
        <v>5.44</v>
      </c>
      <c r="C410">
        <f>'STATUS INVESTING'!Y195</f>
        <v>25.27</v>
      </c>
      <c r="D410" s="3">
        <f>B410/C410</f>
        <v>0.21527502967946183</v>
      </c>
    </row>
    <row r="411" spans="1:4" hidden="1" x14ac:dyDescent="0.25">
      <c r="A411" t="str">
        <f>'STATUS INVESTING'!A265</f>
        <v>GBIO33</v>
      </c>
      <c r="B411">
        <f>'STATUS INVESTING'!D265</f>
        <v>-14.97</v>
      </c>
      <c r="C411">
        <f>'STATUS INVESTING'!Y265</f>
        <v>-38.450000000000003</v>
      </c>
      <c r="D411" s="3">
        <f>B411/C411</f>
        <v>0.3893368010403121</v>
      </c>
    </row>
    <row r="412" spans="1:4" x14ac:dyDescent="0.25">
      <c r="A412" t="str">
        <f>'STATUS INVESTING'!A383</f>
        <v>MTSA4</v>
      </c>
      <c r="B412">
        <f>'STATUS INVESTING'!D383</f>
        <v>6.12</v>
      </c>
      <c r="C412">
        <f>'STATUS INVESTING'!Y383</f>
        <v>28.09</v>
      </c>
      <c r="D412" s="3">
        <f>B412/C412</f>
        <v>0.21787112851548596</v>
      </c>
    </row>
    <row r="413" spans="1:4" x14ac:dyDescent="0.25">
      <c r="A413" t="str">
        <f>'STATUS INVESTING'!A510</f>
        <v>SULA11</v>
      </c>
      <c r="B413">
        <f>'STATUS INVESTING'!D510</f>
        <v>6.12</v>
      </c>
      <c r="C413">
        <f>'STATUS INVESTING'!Y510</f>
        <v>26.05</v>
      </c>
      <c r="D413" s="3">
        <f>B413/C413</f>
        <v>0.23493282149712091</v>
      </c>
    </row>
    <row r="414" spans="1:4" x14ac:dyDescent="0.25">
      <c r="A414" t="str">
        <f>'STATUS INVESTING'!A541</f>
        <v>TRIS3</v>
      </c>
      <c r="B414">
        <f>'STATUS INVESTING'!D541</f>
        <v>11.59</v>
      </c>
      <c r="C414">
        <f>'STATUS INVESTING'!Y541</f>
        <v>49.27</v>
      </c>
      <c r="D414" s="3">
        <f>B414/C414</f>
        <v>0.23523442256951491</v>
      </c>
    </row>
    <row r="415" spans="1:4" x14ac:dyDescent="0.25">
      <c r="A415" t="str">
        <f>'STATUS INVESTING'!A113</f>
        <v>CAML3</v>
      </c>
      <c r="B415">
        <f>'STATUS INVESTING'!D113</f>
        <v>8.14</v>
      </c>
      <c r="C415">
        <f>'STATUS INVESTING'!Y113</f>
        <v>33.1</v>
      </c>
      <c r="D415" s="3">
        <f>B415/C415</f>
        <v>0.2459214501510574</v>
      </c>
    </row>
    <row r="416" spans="1:4" x14ac:dyDescent="0.25">
      <c r="A416" t="str">
        <f>'STATUS INVESTING'!A19</f>
        <v>ALUP3</v>
      </c>
      <c r="B416">
        <f>'STATUS INVESTING'!D19</f>
        <v>7.44</v>
      </c>
      <c r="C416">
        <f>'STATUS INVESTING'!Y19</f>
        <v>29.19</v>
      </c>
      <c r="D416" s="3">
        <f>B416/C416</f>
        <v>0.25488180883864336</v>
      </c>
    </row>
    <row r="417" spans="1:4" x14ac:dyDescent="0.25">
      <c r="A417" t="str">
        <f>'STATUS INVESTING'!A18</f>
        <v>ALUP11</v>
      </c>
      <c r="B417">
        <f>'STATUS INVESTING'!D18</f>
        <v>7.59</v>
      </c>
      <c r="C417">
        <f>'STATUS INVESTING'!Y18</f>
        <v>29.19</v>
      </c>
      <c r="D417" s="3">
        <f>B417/C417</f>
        <v>0.26002055498458376</v>
      </c>
    </row>
    <row r="418" spans="1:4" x14ac:dyDescent="0.25">
      <c r="A418" t="str">
        <f>'STATUS INVESTING'!A511</f>
        <v>SULA3</v>
      </c>
      <c r="B418">
        <f>'STATUS INVESTING'!D511</f>
        <v>6.85</v>
      </c>
      <c r="C418">
        <f>'STATUS INVESTING'!Y511</f>
        <v>26.05</v>
      </c>
      <c r="D418" s="3">
        <f>B418/C418</f>
        <v>0.26295585412667943</v>
      </c>
    </row>
    <row r="419" spans="1:4" x14ac:dyDescent="0.25">
      <c r="A419" t="str">
        <f>'STATUS INVESTING'!A131</f>
        <v>CEEB5</v>
      </c>
      <c r="B419">
        <f>'STATUS INVESTING'!D131</f>
        <v>7.77</v>
      </c>
      <c r="C419">
        <f>'STATUS INVESTING'!Y131</f>
        <v>29.39</v>
      </c>
      <c r="D419" s="3">
        <f>B419/C419</f>
        <v>0.26437563797209934</v>
      </c>
    </row>
    <row r="420" spans="1:4" x14ac:dyDescent="0.25">
      <c r="A420" t="str">
        <f>'STATUS INVESTING'!A20</f>
        <v>ALUP4</v>
      </c>
      <c r="B420">
        <f>'STATUS INVESTING'!D20</f>
        <v>7.72</v>
      </c>
      <c r="C420">
        <f>'STATUS INVESTING'!Y20</f>
        <v>29.19</v>
      </c>
      <c r="D420" s="3">
        <f>B420/C420</f>
        <v>0.26447413497773209</v>
      </c>
    </row>
    <row r="421" spans="1:4" hidden="1" x14ac:dyDescent="0.25">
      <c r="A421" t="str">
        <f>'STATUS INVESTING'!A509</f>
        <v>STTR3</v>
      </c>
      <c r="B421">
        <f>'STATUS INVESTING'!D509</f>
        <v>0</v>
      </c>
      <c r="C421">
        <f>'STATUS INVESTING'!Y509</f>
        <v>0</v>
      </c>
      <c r="D421" s="3" t="e">
        <f>B421/C421</f>
        <v>#DIV/0!</v>
      </c>
    </row>
    <row r="422" spans="1:4" x14ac:dyDescent="0.25">
      <c r="A422" t="str">
        <f>'STATUS INVESTING'!A161</f>
        <v>CPFE3</v>
      </c>
      <c r="B422">
        <f>'STATUS INVESTING'!D161</f>
        <v>9.3000000000000007</v>
      </c>
      <c r="C422">
        <f>'STATUS INVESTING'!Y161</f>
        <v>33.47</v>
      </c>
      <c r="D422" s="3">
        <f>B422/C422</f>
        <v>0.27786077083955785</v>
      </c>
    </row>
    <row r="423" spans="1:4" hidden="1" x14ac:dyDescent="0.25">
      <c r="A423" t="str">
        <f>'STATUS INVESTING'!A526</f>
        <v>TELB4</v>
      </c>
      <c r="B423">
        <f>'STATUS INVESTING'!D526</f>
        <v>-15.47</v>
      </c>
      <c r="C423">
        <f>'STATUS INVESTING'!Y526</f>
        <v>0</v>
      </c>
      <c r="D423" s="3" t="e">
        <f>B423/C423</f>
        <v>#DIV/0!</v>
      </c>
    </row>
    <row r="424" spans="1:4" x14ac:dyDescent="0.25">
      <c r="A424" t="str">
        <f>'STATUS INVESTING'!A130</f>
        <v>CEEB3</v>
      </c>
      <c r="B424">
        <f>'STATUS INVESTING'!D130</f>
        <v>8.18</v>
      </c>
      <c r="C424">
        <f>'STATUS INVESTING'!Y130</f>
        <v>29.39</v>
      </c>
      <c r="D424" s="3">
        <f>B424/C424</f>
        <v>0.27832596121129632</v>
      </c>
    </row>
    <row r="425" spans="1:4" x14ac:dyDescent="0.25">
      <c r="A425" t="str">
        <f>'STATUS INVESTING'!A515</f>
        <v>TAEE3</v>
      </c>
      <c r="B425">
        <f>'STATUS INVESTING'!D515</f>
        <v>5.59</v>
      </c>
      <c r="C425">
        <f>'STATUS INVESTING'!Y515</f>
        <v>20</v>
      </c>
      <c r="D425" s="3">
        <f>B425/C425</f>
        <v>0.27949999999999997</v>
      </c>
    </row>
    <row r="426" spans="1:4" hidden="1" x14ac:dyDescent="0.25">
      <c r="A426" t="str">
        <f>'STATUS INVESTING'!A338</f>
        <v>LLIS3</v>
      </c>
      <c r="B426">
        <f>'STATUS INVESTING'!D338</f>
        <v>-0.14000000000000001</v>
      </c>
      <c r="C426">
        <f>'STATUS INVESTING'!Y338</f>
        <v>0</v>
      </c>
      <c r="D426" s="3" t="e">
        <f>B426/C426</f>
        <v>#DIV/0!</v>
      </c>
    </row>
    <row r="427" spans="1:4" x14ac:dyDescent="0.25">
      <c r="A427" t="str">
        <f>'STATUS INVESTING'!A229</f>
        <v>ENGI11</v>
      </c>
      <c r="B427">
        <f>'STATUS INVESTING'!D229</f>
        <v>9.9499999999999993</v>
      </c>
      <c r="C427">
        <f>'STATUS INVESTING'!Y229</f>
        <v>35.54</v>
      </c>
      <c r="D427" s="3">
        <f>B427/C427</f>
        <v>0.2799662352279122</v>
      </c>
    </row>
    <row r="428" spans="1:4" x14ac:dyDescent="0.25">
      <c r="A428" t="str">
        <f>'STATUS INVESTING'!A514</f>
        <v>TAEE11</v>
      </c>
      <c r="B428">
        <f>'STATUS INVESTING'!D514</f>
        <v>5.61</v>
      </c>
      <c r="C428">
        <f>'STATUS INVESTING'!Y514</f>
        <v>20</v>
      </c>
      <c r="D428" s="3">
        <f>B428/C428</f>
        <v>0.28050000000000003</v>
      </c>
    </row>
    <row r="429" spans="1:4" x14ac:dyDescent="0.25">
      <c r="A429" t="str">
        <f>'STATUS INVESTING'!A382</f>
        <v>MTSA3</v>
      </c>
      <c r="B429">
        <f>'STATUS INVESTING'!D382</f>
        <v>8.16</v>
      </c>
      <c r="C429">
        <f>'STATUS INVESTING'!Y382</f>
        <v>28.09</v>
      </c>
      <c r="D429" s="3">
        <f>B429/C429</f>
        <v>0.29049483802064791</v>
      </c>
    </row>
    <row r="430" spans="1:4" hidden="1" x14ac:dyDescent="0.25">
      <c r="A430" t="str">
        <f>'STATUS INVESTING'!A513</f>
        <v>SUZB3</v>
      </c>
      <c r="B430">
        <f>'STATUS INVESTING'!D513</f>
        <v>-1339.73</v>
      </c>
      <c r="C430">
        <f>'STATUS INVESTING'!Y513</f>
        <v>0</v>
      </c>
      <c r="D430" s="3" t="e">
        <f>B430/C430</f>
        <v>#DIV/0!</v>
      </c>
    </row>
    <row r="431" spans="1:4" x14ac:dyDescent="0.25">
      <c r="A431" t="str">
        <f>'STATUS INVESTING'!A477</f>
        <v>SAPR11</v>
      </c>
      <c r="B431">
        <f>'STATUS INVESTING'!D477</f>
        <v>6.21</v>
      </c>
      <c r="C431">
        <f>'STATUS INVESTING'!Y477</f>
        <v>17.84</v>
      </c>
      <c r="D431" s="3">
        <f>B431/C431</f>
        <v>0.34809417040358742</v>
      </c>
    </row>
    <row r="432" spans="1:4" x14ac:dyDescent="0.25">
      <c r="A432" t="str">
        <f>'STATUS INVESTING'!A478</f>
        <v>SAPR3</v>
      </c>
      <c r="B432">
        <f>'STATUS INVESTING'!D478</f>
        <v>6.22</v>
      </c>
      <c r="C432">
        <f>'STATUS INVESTING'!Y478</f>
        <v>17.84</v>
      </c>
      <c r="D432" s="3">
        <f>B432/C432</f>
        <v>0.34865470852017938</v>
      </c>
    </row>
    <row r="433" spans="1:4" x14ac:dyDescent="0.25">
      <c r="A433" t="str">
        <f>'STATUS INVESTING'!A388</f>
        <v>NAFG3</v>
      </c>
      <c r="B433">
        <f>'STATUS INVESTING'!D388</f>
        <v>11.8</v>
      </c>
      <c r="C433">
        <f>'STATUS INVESTING'!Y388</f>
        <v>33.76</v>
      </c>
      <c r="D433" s="3">
        <f>B433/C433</f>
        <v>0.34952606635071093</v>
      </c>
    </row>
    <row r="434" spans="1:4" x14ac:dyDescent="0.25">
      <c r="A434" t="str">
        <f>'STATUS INVESTING'!A549</f>
        <v>UNIP3</v>
      </c>
      <c r="B434">
        <f>'STATUS INVESTING'!D549</f>
        <v>12.65</v>
      </c>
      <c r="C434">
        <f>'STATUS INVESTING'!Y549</f>
        <v>33.340000000000003</v>
      </c>
      <c r="D434" s="3">
        <f>B434/C434</f>
        <v>0.37942411517696456</v>
      </c>
    </row>
    <row r="435" spans="1:4" x14ac:dyDescent="0.25">
      <c r="A435" t="str">
        <f>'STATUS INVESTING'!A550</f>
        <v>UNIP5</v>
      </c>
      <c r="B435">
        <f>'STATUS INVESTING'!D550</f>
        <v>13.57</v>
      </c>
      <c r="C435">
        <f>'STATUS INVESTING'!Y550</f>
        <v>33.340000000000003</v>
      </c>
      <c r="D435" s="3">
        <f>B435/C435</f>
        <v>0.40701859628074383</v>
      </c>
    </row>
    <row r="436" spans="1:4" hidden="1" x14ac:dyDescent="0.25">
      <c r="A436" t="str">
        <f>'STATUS INVESTING'!A381</f>
        <v>MTRE3</v>
      </c>
      <c r="B436">
        <f>'STATUS INVESTING'!D381</f>
        <v>31.27</v>
      </c>
      <c r="C436">
        <f>'STATUS INVESTING'!Y381</f>
        <v>0</v>
      </c>
      <c r="D436" s="3" t="e">
        <f>B436/C436</f>
        <v>#DIV/0!</v>
      </c>
    </row>
    <row r="437" spans="1:4" x14ac:dyDescent="0.25">
      <c r="A437" t="str">
        <f>'STATUS INVESTING'!A132</f>
        <v>CEEB6</v>
      </c>
      <c r="B437">
        <f>'STATUS INVESTING'!D132</f>
        <v>12.4</v>
      </c>
      <c r="C437">
        <f>'STATUS INVESTING'!Y132</f>
        <v>29.39</v>
      </c>
      <c r="D437" s="3">
        <f>B437/C437</f>
        <v>0.42191221503912896</v>
      </c>
    </row>
    <row r="438" spans="1:4" x14ac:dyDescent="0.25">
      <c r="A438" t="str">
        <f>'STATUS INVESTING'!A56</f>
        <v>BGIP4</v>
      </c>
      <c r="B438">
        <f>'STATUS INVESTING'!D56</f>
        <v>6.45</v>
      </c>
      <c r="C438">
        <f>'STATUS INVESTING'!Y56</f>
        <v>14.88</v>
      </c>
      <c r="D438" s="3">
        <f>B438/C438</f>
        <v>0.43346774193548387</v>
      </c>
    </row>
    <row r="439" spans="1:4" hidden="1" x14ac:dyDescent="0.25">
      <c r="A439" t="str">
        <f>'STATUS INVESTING'!A329</f>
        <v>LAVV3</v>
      </c>
      <c r="B439">
        <f>'STATUS INVESTING'!D329</f>
        <v>17.64</v>
      </c>
      <c r="C439">
        <f>'STATUS INVESTING'!Y329</f>
        <v>0</v>
      </c>
      <c r="D439" s="3" t="e">
        <f>B439/C439</f>
        <v>#DIV/0!</v>
      </c>
    </row>
    <row r="440" spans="1:4" hidden="1" x14ac:dyDescent="0.25">
      <c r="A440" t="str">
        <f>'STATUS INVESTING'!A548</f>
        <v>UGPA3</v>
      </c>
      <c r="B440">
        <f>'STATUS INVESTING'!D548</f>
        <v>27.26</v>
      </c>
      <c r="C440">
        <f>'STATUS INVESTING'!Y548</f>
        <v>-9.32</v>
      </c>
      <c r="D440" s="3">
        <f>B440/C440</f>
        <v>-2.9248927038626609</v>
      </c>
    </row>
    <row r="441" spans="1:4" x14ac:dyDescent="0.25">
      <c r="A441" t="str">
        <f>'STATUS INVESTING'!A228</f>
        <v>ENEV3</v>
      </c>
      <c r="B441">
        <f>'STATUS INVESTING'!D228</f>
        <v>22.03</v>
      </c>
      <c r="C441">
        <f>'STATUS INVESTING'!Y228</f>
        <v>48.99</v>
      </c>
      <c r="D441" s="3">
        <f>B441/C441</f>
        <v>0.44968360889977549</v>
      </c>
    </row>
    <row r="442" spans="1:4" x14ac:dyDescent="0.25">
      <c r="A442" t="str">
        <f>'STATUS INVESTING'!A284</f>
        <v>HAGA3</v>
      </c>
      <c r="B442">
        <f>'STATUS INVESTING'!D284</f>
        <v>5.86</v>
      </c>
      <c r="C442">
        <f>'STATUS INVESTING'!Y284</f>
        <v>12.13</v>
      </c>
      <c r="D442" s="3">
        <f>B442/C442</f>
        <v>0.48309975267930749</v>
      </c>
    </row>
    <row r="443" spans="1:4" hidden="1" x14ac:dyDescent="0.25">
      <c r="A443" t="str">
        <f>'STATUS INVESTING'!A387</f>
        <v>MYPK3</v>
      </c>
      <c r="B443">
        <f>'STATUS INVESTING'!D387</f>
        <v>-6.08</v>
      </c>
      <c r="C443">
        <f>'STATUS INVESTING'!Y387</f>
        <v>0</v>
      </c>
      <c r="D443" s="3" t="e">
        <f>B443/C443</f>
        <v>#DIV/0!</v>
      </c>
    </row>
    <row r="444" spans="1:4" x14ac:dyDescent="0.25">
      <c r="A444" t="str">
        <f>'STATUS INVESTING'!A490</f>
        <v>SIMH3</v>
      </c>
      <c r="B444">
        <f>'STATUS INVESTING'!D490</f>
        <v>27.01</v>
      </c>
      <c r="C444">
        <f>'STATUS INVESTING'!Y490</f>
        <v>53.42</v>
      </c>
      <c r="D444" s="3">
        <f>B444/C444</f>
        <v>0.50561587420441778</v>
      </c>
    </row>
    <row r="445" spans="1:4" x14ac:dyDescent="0.25">
      <c r="A445" t="str">
        <f>'STATUS INVESTING'!A230</f>
        <v>ENGI3</v>
      </c>
      <c r="B445">
        <f>'STATUS INVESTING'!D230</f>
        <v>18.62</v>
      </c>
      <c r="C445">
        <f>'STATUS INVESTING'!Y230</f>
        <v>35.54</v>
      </c>
      <c r="D445" s="3">
        <f>B445/C445</f>
        <v>0.5239167135621835</v>
      </c>
    </row>
    <row r="446" spans="1:4" hidden="1" x14ac:dyDescent="0.25">
      <c r="A446" t="str">
        <f>'STATUS INVESTING'!A259</f>
        <v>FNCN3</v>
      </c>
      <c r="B446">
        <f>'STATUS INVESTING'!D259</f>
        <v>0</v>
      </c>
      <c r="C446">
        <f>'STATUS INVESTING'!Y259</f>
        <v>0</v>
      </c>
      <c r="D446" s="3" t="e">
        <f>B446/C446</f>
        <v>#DIV/0!</v>
      </c>
    </row>
    <row r="447" spans="1:4" x14ac:dyDescent="0.25">
      <c r="A447" t="str">
        <f>'STATUS INVESTING'!A64</f>
        <v>BMEB4</v>
      </c>
      <c r="B447">
        <f>'STATUS INVESTING'!D64</f>
        <v>6.44</v>
      </c>
      <c r="C447">
        <f>'STATUS INVESTING'!Y64</f>
        <v>12.08</v>
      </c>
      <c r="D447" s="3">
        <f>B447/C447</f>
        <v>0.53311258278145701</v>
      </c>
    </row>
    <row r="448" spans="1:4" x14ac:dyDescent="0.25">
      <c r="A448" t="str">
        <f>'STATUS INVESTING'!A322</f>
        <v>JSLG3</v>
      </c>
      <c r="B448">
        <f>'STATUS INVESTING'!D322</f>
        <v>12.3</v>
      </c>
      <c r="C448">
        <f>'STATUS INVESTING'!Y322</f>
        <v>22.94</v>
      </c>
      <c r="D448" s="3">
        <f>B448/C448</f>
        <v>0.53618134263295558</v>
      </c>
    </row>
    <row r="449" spans="1:4" x14ac:dyDescent="0.25">
      <c r="A449" t="str">
        <f>'STATUS INVESTING'!A136</f>
        <v>CEPE3</v>
      </c>
      <c r="B449">
        <f>'STATUS INVESTING'!D136</f>
        <v>33.700000000000003</v>
      </c>
      <c r="C449">
        <f>'STATUS INVESTING'!Y136</f>
        <v>62.59</v>
      </c>
      <c r="D449" s="3">
        <f>B449/C449</f>
        <v>0.53842466847739257</v>
      </c>
    </row>
    <row r="450" spans="1:4" hidden="1" x14ac:dyDescent="0.25">
      <c r="A450" t="str">
        <f>'STATUS INVESTING'!A264</f>
        <v>G2DI33</v>
      </c>
      <c r="B450">
        <f>'STATUS INVESTING'!D264</f>
        <v>-24.02</v>
      </c>
      <c r="C450">
        <f>'STATUS INVESTING'!Y264</f>
        <v>0</v>
      </c>
      <c r="D450" s="3" t="e">
        <f>B450/C450</f>
        <v>#DIV/0!</v>
      </c>
    </row>
    <row r="451" spans="1:4" hidden="1" x14ac:dyDescent="0.25">
      <c r="A451" t="str">
        <f>'STATUS INVESTING'!A529</f>
        <v>TFCO4</v>
      </c>
      <c r="B451">
        <f>'STATUS INVESTING'!D529</f>
        <v>383.94</v>
      </c>
      <c r="C451">
        <f>'STATUS INVESTING'!Y529</f>
        <v>0</v>
      </c>
      <c r="D451" s="3" t="e">
        <f>B451/C451</f>
        <v>#DIV/0!</v>
      </c>
    </row>
    <row r="452" spans="1:4" hidden="1" x14ac:dyDescent="0.25">
      <c r="A452" t="str">
        <f>'STATUS INVESTING'!A283</f>
        <v>GUAR3</v>
      </c>
      <c r="B452">
        <f>'STATUS INVESTING'!D283</f>
        <v>-129.88999999999999</v>
      </c>
      <c r="C452">
        <f>'STATUS INVESTING'!Y283</f>
        <v>0</v>
      </c>
      <c r="D452" s="3" t="e">
        <f>B452/C452</f>
        <v>#DIV/0!</v>
      </c>
    </row>
    <row r="453" spans="1:4" x14ac:dyDescent="0.25">
      <c r="A453" t="str">
        <f>'STATUS INVESTING'!A489</f>
        <v>SHUL4</v>
      </c>
      <c r="B453">
        <f>'STATUS INVESTING'!D489</f>
        <v>13.15</v>
      </c>
      <c r="C453">
        <f>'STATUS INVESTING'!Y489</f>
        <v>24.14</v>
      </c>
      <c r="D453" s="3">
        <f>B453/C453</f>
        <v>0.54473902236951122</v>
      </c>
    </row>
    <row r="454" spans="1:4" x14ac:dyDescent="0.25">
      <c r="A454" t="str">
        <f>'STATUS INVESTING'!A63</f>
        <v>BMEB3</v>
      </c>
      <c r="B454">
        <f>'STATUS INVESTING'!D63</f>
        <v>6.85</v>
      </c>
      <c r="C454">
        <f>'STATUS INVESTING'!Y63</f>
        <v>12.08</v>
      </c>
      <c r="D454" s="3">
        <f>B454/C454</f>
        <v>0.56705298013245031</v>
      </c>
    </row>
    <row r="455" spans="1:4" x14ac:dyDescent="0.25">
      <c r="A455" t="str">
        <f>'STATUS INVESTING'!A76</f>
        <v>BPAC5</v>
      </c>
      <c r="B455">
        <f>'STATUS INVESTING'!D76</f>
        <v>23.85</v>
      </c>
      <c r="C455">
        <f>'STATUS INVESTING'!Y76</f>
        <v>41.61</v>
      </c>
      <c r="D455" s="3">
        <f>B455/C455</f>
        <v>0.5731795241528479</v>
      </c>
    </row>
    <row r="456" spans="1:4" x14ac:dyDescent="0.25">
      <c r="A456" t="str">
        <f>'STATUS INVESTING'!A182</f>
        <v>CSRN5</v>
      </c>
      <c r="B456">
        <f>'STATUS INVESTING'!D182</f>
        <v>7.67</v>
      </c>
      <c r="C456">
        <f>'STATUS INVESTING'!Y182</f>
        <v>12.94</v>
      </c>
      <c r="D456" s="3">
        <f>B456/C456</f>
        <v>0.59273570324574965</v>
      </c>
    </row>
    <row r="457" spans="1:4" hidden="1" x14ac:dyDescent="0.25">
      <c r="A457" t="str">
        <f>'STATUS INVESTING'!A488</f>
        <v>SHUL3</v>
      </c>
      <c r="B457">
        <f>'STATUS INVESTING'!D488</f>
        <v>0</v>
      </c>
      <c r="C457">
        <f>'STATUS INVESTING'!Y488</f>
        <v>24.14</v>
      </c>
      <c r="D457" s="3">
        <f>B457/C457</f>
        <v>0</v>
      </c>
    </row>
    <row r="458" spans="1:4" x14ac:dyDescent="0.25">
      <c r="A458" t="str">
        <f>'STATUS INVESTING'!A169</f>
        <v>CRFB3</v>
      </c>
      <c r="B458">
        <f>'STATUS INVESTING'!D169</f>
        <v>14.01</v>
      </c>
      <c r="C458">
        <f>'STATUS INVESTING'!Y169</f>
        <v>23.62</v>
      </c>
      <c r="D458" s="3">
        <f>B458/C458</f>
        <v>0.59314140558848427</v>
      </c>
    </row>
    <row r="459" spans="1:4" x14ac:dyDescent="0.25">
      <c r="A459" t="str">
        <f>'STATUS INVESTING'!A55</f>
        <v>BGIP3</v>
      </c>
      <c r="B459">
        <f>'STATUS INVESTING'!D55</f>
        <v>9.3800000000000008</v>
      </c>
      <c r="C459">
        <f>'STATUS INVESTING'!Y55</f>
        <v>14.88</v>
      </c>
      <c r="D459" s="3">
        <f>B459/C459</f>
        <v>0.6303763440860215</v>
      </c>
    </row>
    <row r="460" spans="1:4" hidden="1" x14ac:dyDescent="0.25">
      <c r="A460" t="str">
        <f>'STATUS INVESTING'!A321</f>
        <v>JPSA3</v>
      </c>
      <c r="B460">
        <f>'STATUS INVESTING'!D321</f>
        <v>27.58</v>
      </c>
      <c r="C460">
        <f>'STATUS INVESTING'!Y321</f>
        <v>0</v>
      </c>
      <c r="D460" s="3" t="e">
        <f>B460/C460</f>
        <v>#DIV/0!</v>
      </c>
    </row>
    <row r="461" spans="1:4" x14ac:dyDescent="0.25">
      <c r="A461" t="str">
        <f>'STATUS INVESTING'!A181</f>
        <v>CSRN3</v>
      </c>
      <c r="B461">
        <f>'STATUS INVESTING'!D181</f>
        <v>8.3000000000000007</v>
      </c>
      <c r="C461">
        <f>'STATUS INVESTING'!Y181</f>
        <v>12.94</v>
      </c>
      <c r="D461" s="3">
        <f>B461/C461</f>
        <v>0.64142194744976821</v>
      </c>
    </row>
    <row r="462" spans="1:4" x14ac:dyDescent="0.25">
      <c r="A462" t="str">
        <f>'STATUS INVESTING'!A540</f>
        <v>TPIS3</v>
      </c>
      <c r="B462">
        <f>'STATUS INVESTING'!D540</f>
        <v>4.16</v>
      </c>
      <c r="C462">
        <f>'STATUS INVESTING'!Y540</f>
        <v>6.45</v>
      </c>
      <c r="D462" s="3">
        <f>B462/C462</f>
        <v>0.64496124031007751</v>
      </c>
    </row>
    <row r="463" spans="1:4" x14ac:dyDescent="0.25">
      <c r="A463" t="str">
        <f>'STATUS INVESTING'!A40</f>
        <v>BAUH4</v>
      </c>
      <c r="B463">
        <f>'STATUS INVESTING'!D40</f>
        <v>21.86</v>
      </c>
      <c r="C463">
        <f>'STATUS INVESTING'!Y40</f>
        <v>33.53</v>
      </c>
      <c r="D463" s="3">
        <f>B463/C463</f>
        <v>0.65195347450044727</v>
      </c>
    </row>
    <row r="464" spans="1:4" x14ac:dyDescent="0.25">
      <c r="A464" t="str">
        <f>'STATUS INVESTING'!A568</f>
        <v>WHRL3</v>
      </c>
      <c r="B464">
        <f>'STATUS INVESTING'!D568</f>
        <v>13.26</v>
      </c>
      <c r="C464">
        <f>'STATUS INVESTING'!Y568</f>
        <v>19.66</v>
      </c>
      <c r="D464" s="3">
        <f>B464/C464</f>
        <v>0.67446592065106814</v>
      </c>
    </row>
    <row r="465" spans="1:4" x14ac:dyDescent="0.25">
      <c r="A465" t="str">
        <f>'STATUS INVESTING'!A211</f>
        <v>EEEL3</v>
      </c>
      <c r="B465">
        <f>'STATUS INVESTING'!D211</f>
        <v>18.010000000000002</v>
      </c>
      <c r="C465">
        <f>'STATUS INVESTING'!Y211</f>
        <v>26.66</v>
      </c>
      <c r="D465" s="3">
        <f>B465/C465</f>
        <v>0.67554388597149295</v>
      </c>
    </row>
    <row r="466" spans="1:4" x14ac:dyDescent="0.25">
      <c r="A466" t="str">
        <f>'STATUS INVESTING'!A105</f>
        <v>BSLI4</v>
      </c>
      <c r="B466">
        <f>'STATUS INVESTING'!D105</f>
        <v>20.2</v>
      </c>
      <c r="C466">
        <f>'STATUS INVESTING'!Y105</f>
        <v>29.66</v>
      </c>
      <c r="D466" s="3">
        <f>B466/C466</f>
        <v>0.68105192178017526</v>
      </c>
    </row>
    <row r="467" spans="1:4" x14ac:dyDescent="0.25">
      <c r="A467" t="str">
        <f>'STATUS INVESTING'!A570</f>
        <v>WIZS3</v>
      </c>
      <c r="B467">
        <f>'STATUS INVESTING'!D570</f>
        <v>10.45</v>
      </c>
      <c r="C467">
        <f>'STATUS INVESTING'!Y570</f>
        <v>14.87</v>
      </c>
      <c r="D467" s="3">
        <f>B467/C467</f>
        <v>0.70275722932078011</v>
      </c>
    </row>
    <row r="468" spans="1:4" x14ac:dyDescent="0.25">
      <c r="A468" t="str">
        <f>'STATUS INVESTING'!A212</f>
        <v>EEEL4</v>
      </c>
      <c r="B468">
        <f>'STATUS INVESTING'!D212</f>
        <v>20.52</v>
      </c>
      <c r="C468">
        <f>'STATUS INVESTING'!Y212</f>
        <v>26.66</v>
      </c>
      <c r="D468" s="3">
        <f>B468/C468</f>
        <v>0.76969242310577646</v>
      </c>
    </row>
    <row r="469" spans="1:4" hidden="1" x14ac:dyDescent="0.25">
      <c r="A469" t="str">
        <f>'STATUS INVESTING'!A539</f>
        <v>TOYB4</v>
      </c>
      <c r="B469">
        <f>'STATUS INVESTING'!D539</f>
        <v>-47.96</v>
      </c>
      <c r="C469">
        <f>'STATUS INVESTING'!Y539</f>
        <v>0</v>
      </c>
      <c r="D469" s="3" t="e">
        <f>B469/C469</f>
        <v>#DIV/0!</v>
      </c>
    </row>
    <row r="470" spans="1:4" x14ac:dyDescent="0.25">
      <c r="A470" t="str">
        <f>'STATUS INVESTING'!A569</f>
        <v>WHRL4</v>
      </c>
      <c r="B470">
        <f>'STATUS INVESTING'!D569</f>
        <v>15.31</v>
      </c>
      <c r="C470">
        <f>'STATUS INVESTING'!Y569</f>
        <v>19.66</v>
      </c>
      <c r="D470" s="3">
        <f>B470/C470</f>
        <v>0.77873855544252291</v>
      </c>
    </row>
    <row r="471" spans="1:4" hidden="1" x14ac:dyDescent="0.25">
      <c r="A471" t="str">
        <f>'STATUS INVESTING'!A458</f>
        <v>RECV3</v>
      </c>
      <c r="B471">
        <f>'STATUS INVESTING'!D458</f>
        <v>0</v>
      </c>
      <c r="C471">
        <f>'STATUS INVESTING'!Y458</f>
        <v>0</v>
      </c>
      <c r="D471" s="3" t="e">
        <f>B471/C471</f>
        <v>#DIV/0!</v>
      </c>
    </row>
    <row r="472" spans="1:4" x14ac:dyDescent="0.25">
      <c r="A472" t="str">
        <f>'STATUS INVESTING'!A200</f>
        <v>DOHL3</v>
      </c>
      <c r="B472">
        <f>'STATUS INVESTING'!D200</f>
        <v>19.75</v>
      </c>
      <c r="C472">
        <f>'STATUS INVESTING'!Y200</f>
        <v>24.38</v>
      </c>
      <c r="D472" s="3">
        <f>B472/C472</f>
        <v>0.81009023789991796</v>
      </c>
    </row>
    <row r="473" spans="1:4" hidden="1" x14ac:dyDescent="0.25">
      <c r="A473" t="str">
        <f>'STATUS INVESTING'!A567</f>
        <v>WEST3</v>
      </c>
      <c r="B473">
        <f>'STATUS INVESTING'!D567</f>
        <v>-404.35</v>
      </c>
      <c r="C473">
        <f>'STATUS INVESTING'!Y567</f>
        <v>0</v>
      </c>
      <c r="D473" s="3" t="e">
        <f>B473/C473</f>
        <v>#DIV/0!</v>
      </c>
    </row>
    <row r="474" spans="1:4" x14ac:dyDescent="0.25">
      <c r="A474" t="str">
        <f>'STATUS INVESTING'!A74</f>
        <v>BPAC11</v>
      </c>
      <c r="B474">
        <f>'STATUS INVESTING'!D74</f>
        <v>34.74</v>
      </c>
      <c r="C474">
        <f>'STATUS INVESTING'!Y74</f>
        <v>41.61</v>
      </c>
      <c r="D474" s="3">
        <f>B474/C474</f>
        <v>0.83489545782263885</v>
      </c>
    </row>
    <row r="475" spans="1:4" hidden="1" x14ac:dyDescent="0.25">
      <c r="A475" t="str">
        <f>'STATUS INVESTING'!A335</f>
        <v>LINX3</v>
      </c>
      <c r="B475">
        <f>'STATUS INVESTING'!D335</f>
        <v>-91.12</v>
      </c>
      <c r="C475">
        <f>'STATUS INVESTING'!Y335</f>
        <v>0</v>
      </c>
      <c r="D475" s="3" t="e">
        <f>B475/C475</f>
        <v>#DIV/0!</v>
      </c>
    </row>
    <row r="476" spans="1:4" hidden="1" x14ac:dyDescent="0.25">
      <c r="A476" t="str">
        <f>'STATUS INVESTING'!A210</f>
        <v>ECPR4</v>
      </c>
      <c r="B476">
        <f>'STATUS INVESTING'!D210</f>
        <v>-6.25</v>
      </c>
      <c r="C476">
        <f>'STATUS INVESTING'!Y210</f>
        <v>0</v>
      </c>
      <c r="D476" s="3" t="e">
        <f>B476/C476</f>
        <v>#DIV/0!</v>
      </c>
    </row>
    <row r="477" spans="1:4" x14ac:dyDescent="0.25">
      <c r="A477" t="str">
        <f>'STATUS INVESTING'!A183</f>
        <v>CSRN6</v>
      </c>
      <c r="B477">
        <f>'STATUS INVESTING'!D183</f>
        <v>11.32</v>
      </c>
      <c r="C477">
        <f>'STATUS INVESTING'!Y183</f>
        <v>12.94</v>
      </c>
      <c r="D477" s="3">
        <f>B477/C477</f>
        <v>0.87480680061823812</v>
      </c>
    </row>
    <row r="478" spans="1:4" hidden="1" x14ac:dyDescent="0.25">
      <c r="A478" t="str">
        <f>'STATUS INVESTING'!A232</f>
        <v>ENJU3</v>
      </c>
      <c r="B478">
        <f>'STATUS INVESTING'!D232</f>
        <v>-34.340000000000003</v>
      </c>
      <c r="C478">
        <f>'STATUS INVESTING'!Y232</f>
        <v>0</v>
      </c>
      <c r="D478" s="3" t="e">
        <f>B478/C478</f>
        <v>#DIV/0!</v>
      </c>
    </row>
    <row r="479" spans="1:4" x14ac:dyDescent="0.25">
      <c r="A479" t="str">
        <f>'STATUS INVESTING'!A439</f>
        <v>PSSA3</v>
      </c>
      <c r="B479">
        <f>'STATUS INVESTING'!D439</f>
        <v>9.9</v>
      </c>
      <c r="C479">
        <f>'STATUS INVESTING'!Y439</f>
        <v>11.08</v>
      </c>
      <c r="D479" s="3">
        <f>B479/C479</f>
        <v>0.89350180505415167</v>
      </c>
    </row>
    <row r="480" spans="1:4" x14ac:dyDescent="0.25">
      <c r="A480" t="str">
        <f>'STATUS INVESTING'!A117</f>
        <v>CASN4</v>
      </c>
      <c r="B480">
        <f>'STATUS INVESTING'!D117</f>
        <v>56.29</v>
      </c>
      <c r="C480">
        <f>'STATUS INVESTING'!Y117</f>
        <v>59.39</v>
      </c>
      <c r="D480" s="3">
        <f>B480/C480</f>
        <v>0.9478026603805354</v>
      </c>
    </row>
    <row r="481" spans="1:4" x14ac:dyDescent="0.25">
      <c r="A481" t="str">
        <f>'STATUS INVESTING'!A144</f>
        <v>CGRA3</v>
      </c>
      <c r="B481">
        <f>'STATUS INVESTING'!D144</f>
        <v>8.5500000000000007</v>
      </c>
      <c r="C481">
        <f>'STATUS INVESTING'!Y144</f>
        <v>8.7799999999999994</v>
      </c>
      <c r="D481" s="3">
        <f>B481/C481</f>
        <v>0.97380410022779063</v>
      </c>
    </row>
    <row r="482" spans="1:4" x14ac:dyDescent="0.25">
      <c r="A482" t="str">
        <f>'STATUS INVESTING'!A104</f>
        <v>BSLI3</v>
      </c>
      <c r="B482">
        <f>'STATUS INVESTING'!D104</f>
        <v>29.58</v>
      </c>
      <c r="C482">
        <f>'STATUS INVESTING'!Y104</f>
        <v>29.66</v>
      </c>
      <c r="D482" s="3">
        <f>B482/C482</f>
        <v>0.99730276466621703</v>
      </c>
    </row>
    <row r="483" spans="1:4" hidden="1" x14ac:dyDescent="0.25">
      <c r="A483" t="str">
        <f>'STATUS INVESTING'!A495</f>
        <v>SMLS3</v>
      </c>
      <c r="B483">
        <f>'STATUS INVESTING'!D495</f>
        <v>14.84</v>
      </c>
      <c r="C483">
        <f>'STATUS INVESTING'!Y495</f>
        <v>0</v>
      </c>
      <c r="D483" s="3" t="e">
        <f>B483/C483</f>
        <v>#DIV/0!</v>
      </c>
    </row>
    <row r="484" spans="1:4" x14ac:dyDescent="0.25">
      <c r="A484" t="str">
        <f>'STATUS INVESTING'!A145</f>
        <v>CGRA4</v>
      </c>
      <c r="B484">
        <f>'STATUS INVESTING'!D145</f>
        <v>8.82</v>
      </c>
      <c r="C484">
        <f>'STATUS INVESTING'!Y145</f>
        <v>8.7799999999999994</v>
      </c>
      <c r="D484" s="3">
        <f>B484/C484</f>
        <v>1.0045558086560364</v>
      </c>
    </row>
    <row r="485" spans="1:4" x14ac:dyDescent="0.25">
      <c r="A485" t="str">
        <f>'STATUS INVESTING'!A234</f>
        <v>ENMA6B</v>
      </c>
      <c r="B485">
        <f>'STATUS INVESTING'!D234</f>
        <v>18.27</v>
      </c>
      <c r="C485">
        <f>'STATUS INVESTING'!Y234</f>
        <v>15.47</v>
      </c>
      <c r="D485" s="3">
        <f>B485/C485</f>
        <v>1.1809954751131222</v>
      </c>
    </row>
    <row r="486" spans="1:4" x14ac:dyDescent="0.25">
      <c r="A486" t="str">
        <f>'STATUS INVESTING'!A214</f>
        <v>EKTR3</v>
      </c>
      <c r="B486">
        <f>'STATUS INVESTING'!D214</f>
        <v>12.66</v>
      </c>
      <c r="C486">
        <f>'STATUS INVESTING'!Y214</f>
        <v>9.7899999999999991</v>
      </c>
      <c r="D486" s="3">
        <f>B486/C486</f>
        <v>1.2931562819203271</v>
      </c>
    </row>
    <row r="487" spans="1:4" x14ac:dyDescent="0.25">
      <c r="A487" t="str">
        <f>'STATUS INVESTING'!A205</f>
        <v>DTEX3</v>
      </c>
      <c r="B487">
        <f>'STATUS INVESTING'!D205</f>
        <v>27.26</v>
      </c>
      <c r="C487">
        <f>'STATUS INVESTING'!Y205</f>
        <v>18.809999999999999</v>
      </c>
      <c r="D487" s="3">
        <f>B487/C487</f>
        <v>1.4492291334396599</v>
      </c>
    </row>
    <row r="488" spans="1:4" hidden="1" x14ac:dyDescent="0.25">
      <c r="A488" t="str">
        <f>'STATUS INVESTING'!A438</f>
        <v>PRNR3</v>
      </c>
      <c r="B488">
        <f>'STATUS INVESTING'!D438</f>
        <v>-49.66</v>
      </c>
      <c r="C488">
        <f>'STATUS INVESTING'!Y438</f>
        <v>0</v>
      </c>
      <c r="D488" s="3" t="e">
        <f>B488/C488</f>
        <v>#DIV/0!</v>
      </c>
    </row>
    <row r="489" spans="1:4" hidden="1" x14ac:dyDescent="0.25">
      <c r="A489" t="str">
        <f>'STATUS INVESTING'!A295</f>
        <v>HOOT4</v>
      </c>
      <c r="B489">
        <f>'STATUS INVESTING'!D295</f>
        <v>-0.66</v>
      </c>
      <c r="C489">
        <f>'STATUS INVESTING'!Y295</f>
        <v>0</v>
      </c>
      <c r="D489" s="3" t="e">
        <f>B489/C489</f>
        <v>#DIV/0!</v>
      </c>
    </row>
    <row r="490" spans="1:4" x14ac:dyDescent="0.25">
      <c r="A490" t="str">
        <f>'STATUS INVESTING'!A227</f>
        <v>ENBR3</v>
      </c>
      <c r="B490">
        <f>'STATUS INVESTING'!D227</f>
        <v>6.59</v>
      </c>
      <c r="C490">
        <f>'STATUS INVESTING'!Y227</f>
        <v>4.03</v>
      </c>
      <c r="D490" s="3">
        <f>B490/C490</f>
        <v>1.6352357320099253</v>
      </c>
    </row>
    <row r="491" spans="1:4" x14ac:dyDescent="0.25">
      <c r="A491" t="str">
        <f>'STATUS INVESTING'!A476</f>
        <v>SANB4</v>
      </c>
      <c r="B491">
        <f>'STATUS INVESTING'!D476</f>
        <v>12.21</v>
      </c>
      <c r="C491">
        <f>'STATUS INVESTING'!Y476</f>
        <v>6.46</v>
      </c>
      <c r="D491" s="3">
        <f>B491/C491</f>
        <v>1.890092879256966</v>
      </c>
    </row>
    <row r="492" spans="1:4" x14ac:dyDescent="0.25">
      <c r="A492" t="str">
        <f>'STATUS INVESTING'!A410</f>
        <v>PARD3</v>
      </c>
      <c r="B492">
        <f>'STATUS INVESTING'!D410</f>
        <v>17.760000000000002</v>
      </c>
      <c r="C492">
        <f>'STATUS INVESTING'!Y410</f>
        <v>8.5</v>
      </c>
      <c r="D492" s="3">
        <f>B492/C492</f>
        <v>2.0894117647058827</v>
      </c>
    </row>
    <row r="493" spans="1:4" x14ac:dyDescent="0.25">
      <c r="A493" t="str">
        <f>'STATUS INVESTING'!A240</f>
        <v>EQPA7</v>
      </c>
      <c r="B493">
        <f>'STATUS INVESTING'!D240</f>
        <v>16.21</v>
      </c>
      <c r="C493">
        <f>'STATUS INVESTING'!Y240</f>
        <v>6.67</v>
      </c>
      <c r="D493" s="3">
        <f>B493/C493</f>
        <v>2.4302848575712144</v>
      </c>
    </row>
    <row r="494" spans="1:4" hidden="1" x14ac:dyDescent="0.25">
      <c r="A494" t="str">
        <f>'STATUS INVESTING'!A480</f>
        <v>SBFG3</v>
      </c>
      <c r="B494">
        <f>'STATUS INVESTING'!D480</f>
        <v>-53.8</v>
      </c>
      <c r="C494">
        <f>'STATUS INVESTING'!Y480</f>
        <v>0</v>
      </c>
      <c r="D494" s="3" t="e">
        <f t="shared" ref="D450:D513" si="6">B494/C494</f>
        <v>#DIV/0!</v>
      </c>
    </row>
    <row r="495" spans="1:4" hidden="1" x14ac:dyDescent="0.25">
      <c r="A495" t="str">
        <f>'STATUS INVESTING'!A114</f>
        <v>CARD3</v>
      </c>
      <c r="B495">
        <f>'STATUS INVESTING'!D114</f>
        <v>21.62</v>
      </c>
      <c r="C495">
        <f>'STATUS INVESTING'!Y114</f>
        <v>19.73</v>
      </c>
      <c r="D495" s="3">
        <f t="shared" si="6"/>
        <v>1.0957932083122148</v>
      </c>
    </row>
    <row r="496" spans="1:4" hidden="1" x14ac:dyDescent="0.25">
      <c r="A496" t="str">
        <f>'STATUS INVESTING'!A51</f>
        <v>BEES3</v>
      </c>
      <c r="B496">
        <f>'STATUS INVESTING'!D51</f>
        <v>7.95</v>
      </c>
      <c r="C496">
        <f>'STATUS INVESTING'!Y51</f>
        <v>7.23</v>
      </c>
      <c r="D496" s="3">
        <f t="shared" si="6"/>
        <v>1.0995850622406638</v>
      </c>
    </row>
    <row r="497" spans="1:4" hidden="1" x14ac:dyDescent="0.25">
      <c r="A497" t="str">
        <f>'STATUS INVESTING'!A65</f>
        <v>BMGB4</v>
      </c>
      <c r="B497">
        <f>'STATUS INVESTING'!D65</f>
        <v>9.69</v>
      </c>
      <c r="C497">
        <f>'STATUS INVESTING'!Y65</f>
        <v>8.39</v>
      </c>
      <c r="D497" s="3">
        <f t="shared" si="6"/>
        <v>1.1549463647199045</v>
      </c>
    </row>
    <row r="498" spans="1:4" hidden="1" x14ac:dyDescent="0.25">
      <c r="A498" t="str">
        <f>'STATUS INVESTING'!A77</f>
        <v>BPAN4</v>
      </c>
      <c r="B498">
        <f>'STATUS INVESTING'!D77</f>
        <v>42.76</v>
      </c>
      <c r="C498">
        <f>'STATUS INVESTING'!Y77</f>
        <v>34.24</v>
      </c>
      <c r="D498" s="3">
        <f t="shared" si="6"/>
        <v>1.2488317757009344</v>
      </c>
    </row>
    <row r="499" spans="1:4" hidden="1" x14ac:dyDescent="0.25">
      <c r="A499" t="str">
        <f>'STATUS INVESTING'!A233</f>
        <v>ENMA3B</v>
      </c>
      <c r="B499">
        <f>'STATUS INVESTING'!D233</f>
        <v>10.98</v>
      </c>
      <c r="C499">
        <f>'STATUS INVESTING'!Y233</f>
        <v>15.47</v>
      </c>
      <c r="D499" s="3">
        <f t="shared" si="6"/>
        <v>0.70976082740788626</v>
      </c>
    </row>
    <row r="500" spans="1:4" hidden="1" x14ac:dyDescent="0.25">
      <c r="A500" t="str">
        <f>'STATUS INVESTING'!A52</f>
        <v>BEES4</v>
      </c>
      <c r="B500">
        <f>'STATUS INVESTING'!D52</f>
        <v>8.7200000000000006</v>
      </c>
      <c r="C500">
        <f>'STATUS INVESTING'!Y52</f>
        <v>7.23</v>
      </c>
      <c r="D500" s="3">
        <f t="shared" si="6"/>
        <v>1.2060857538035961</v>
      </c>
    </row>
    <row r="501" spans="1:4" hidden="1" x14ac:dyDescent="0.25">
      <c r="A501" t="str">
        <f>'STATUS INVESTING'!A372</f>
        <v>MRSA3B</v>
      </c>
      <c r="B501">
        <f>'STATUS INVESTING'!D372</f>
        <v>23.63</v>
      </c>
      <c r="C501">
        <f>'STATUS INVESTING'!Y372</f>
        <v>7.78</v>
      </c>
      <c r="D501" s="3">
        <f t="shared" si="6"/>
        <v>3.0372750642673521</v>
      </c>
    </row>
    <row r="502" spans="1:4" hidden="1" x14ac:dyDescent="0.25">
      <c r="A502" t="str">
        <f>'STATUS INVESTING'!A213</f>
        <v>EGIE3</v>
      </c>
      <c r="B502">
        <f>'STATUS INVESTING'!D213</f>
        <v>11.81</v>
      </c>
      <c r="C502">
        <f>'STATUS INVESTING'!Y213</f>
        <v>13.25</v>
      </c>
      <c r="D502" s="3">
        <f t="shared" si="6"/>
        <v>0.89132075471698113</v>
      </c>
    </row>
    <row r="503" spans="1:4" hidden="1" x14ac:dyDescent="0.25">
      <c r="A503" t="str">
        <f>'STATUS INVESTING'!A204</f>
        <v>DTCY4</v>
      </c>
      <c r="B503">
        <f>'STATUS INVESTING'!D204</f>
        <v>-471.77</v>
      </c>
      <c r="C503">
        <f>'STATUS INVESTING'!Y204</f>
        <v>0</v>
      </c>
      <c r="D503" s="3" t="e">
        <f t="shared" si="6"/>
        <v>#DIV/0!</v>
      </c>
    </row>
    <row r="504" spans="1:4" hidden="1" x14ac:dyDescent="0.25">
      <c r="A504" t="str">
        <f>'STATUS INVESTING'!A257</f>
        <v>FLEX3</v>
      </c>
      <c r="B504">
        <f>'STATUS INVESTING'!D257</f>
        <v>0</v>
      </c>
      <c r="C504">
        <f>'STATUS INVESTING'!Y257</f>
        <v>0</v>
      </c>
      <c r="D504" s="3" t="e">
        <f t="shared" si="6"/>
        <v>#DIV/0!</v>
      </c>
    </row>
    <row r="505" spans="1:4" hidden="1" x14ac:dyDescent="0.25">
      <c r="A505" t="str">
        <f>'STATUS INVESTING'!A75</f>
        <v>BPAC3</v>
      </c>
      <c r="B505">
        <f>'STATUS INVESTING'!D75</f>
        <v>66.91</v>
      </c>
      <c r="C505">
        <f>'STATUS INVESTING'!Y75</f>
        <v>41.61</v>
      </c>
      <c r="D505" s="3">
        <f t="shared" si="6"/>
        <v>1.6080269166065848</v>
      </c>
    </row>
    <row r="506" spans="1:4" hidden="1" x14ac:dyDescent="0.25">
      <c r="A506" t="str">
        <f>'STATUS INVESTING'!A142</f>
        <v>CGAS3</v>
      </c>
      <c r="B506">
        <f>'STATUS INVESTING'!D142</f>
        <v>16.39</v>
      </c>
      <c r="C506">
        <f>'STATUS INVESTING'!Y142</f>
        <v>10.49</v>
      </c>
      <c r="D506" s="3">
        <f t="shared" si="6"/>
        <v>1.5624404194470924</v>
      </c>
    </row>
    <row r="507" spans="1:4" hidden="1" x14ac:dyDescent="0.25">
      <c r="A507" t="str">
        <f>'STATUS INVESTING'!A272</f>
        <v>GMAT3</v>
      </c>
      <c r="B507">
        <f>'STATUS INVESTING'!D272</f>
        <v>22.94</v>
      </c>
      <c r="C507">
        <f>'STATUS INVESTING'!Y272</f>
        <v>0</v>
      </c>
      <c r="D507" s="3" t="e">
        <f t="shared" si="6"/>
        <v>#DIV/0!</v>
      </c>
    </row>
    <row r="508" spans="1:4" hidden="1" x14ac:dyDescent="0.25">
      <c r="A508" t="str">
        <f>'STATUS INVESTING'!A436</f>
        <v>PPLA11</v>
      </c>
      <c r="B508">
        <f>'STATUS INVESTING'!D436</f>
        <v>-174.24</v>
      </c>
      <c r="C508">
        <f>'STATUS INVESTING'!Y436</f>
        <v>0</v>
      </c>
      <c r="D508" s="3" t="e">
        <f t="shared" si="6"/>
        <v>#DIV/0!</v>
      </c>
    </row>
    <row r="509" spans="1:4" hidden="1" x14ac:dyDescent="0.25">
      <c r="A509" t="str">
        <f>'STATUS INVESTING'!A369</f>
        <v>MOSI3</v>
      </c>
      <c r="B509">
        <f>'STATUS INVESTING'!D369</f>
        <v>48.52</v>
      </c>
      <c r="C509">
        <f>'STATUS INVESTING'!Y369</f>
        <v>0</v>
      </c>
      <c r="D509" s="3" t="e">
        <f t="shared" si="6"/>
        <v>#DIV/0!</v>
      </c>
    </row>
    <row r="510" spans="1:4" hidden="1" x14ac:dyDescent="0.25">
      <c r="A510" t="str">
        <f>'STATUS INVESTING'!A170</f>
        <v>CRIV3</v>
      </c>
      <c r="B510">
        <f>'STATUS INVESTING'!D170</f>
        <v>10.74</v>
      </c>
      <c r="C510">
        <f>'STATUS INVESTING'!Y170</f>
        <v>6.86</v>
      </c>
      <c r="D510" s="3">
        <f t="shared" si="6"/>
        <v>1.565597667638484</v>
      </c>
    </row>
    <row r="511" spans="1:4" hidden="1" x14ac:dyDescent="0.25">
      <c r="A511" t="str">
        <f>'STATUS INVESTING'!A143</f>
        <v>CGAS5</v>
      </c>
      <c r="B511">
        <f>'STATUS INVESTING'!D143</f>
        <v>16.53</v>
      </c>
      <c r="C511">
        <f>'STATUS INVESTING'!Y143</f>
        <v>10.49</v>
      </c>
      <c r="D511" s="3">
        <f t="shared" si="6"/>
        <v>1.5757864632983796</v>
      </c>
    </row>
    <row r="512" spans="1:4" hidden="1" x14ac:dyDescent="0.25">
      <c r="A512" t="str">
        <f>'STATUS INVESTING'!A116</f>
        <v>CASN3</v>
      </c>
      <c r="B512">
        <f>'STATUS INVESTING'!D116</f>
        <v>96.18</v>
      </c>
      <c r="C512">
        <f>'STATUS INVESTING'!Y116</f>
        <v>59.39</v>
      </c>
      <c r="D512" s="3">
        <f t="shared" si="6"/>
        <v>1.6194645563226133</v>
      </c>
    </row>
    <row r="513" spans="1:4" hidden="1" x14ac:dyDescent="0.25">
      <c r="A513" t="str">
        <f>'STATUS INVESTING'!A226</f>
        <v>ENAT3</v>
      </c>
      <c r="B513">
        <f>'STATUS INVESTING'!D226</f>
        <v>203.68</v>
      </c>
      <c r="C513">
        <f>'STATUS INVESTING'!Y226</f>
        <v>5.78</v>
      </c>
      <c r="D513" s="3">
        <f t="shared" si="6"/>
        <v>35.238754325259514</v>
      </c>
    </row>
    <row r="514" spans="1:4" hidden="1" x14ac:dyDescent="0.25">
      <c r="A514" t="str">
        <f>'STATUS INVESTING'!A474</f>
        <v>SANB11</v>
      </c>
      <c r="B514">
        <f>'STATUS INVESTING'!D474</f>
        <v>11.85</v>
      </c>
      <c r="C514">
        <f>'STATUS INVESTING'!Y474</f>
        <v>6.46</v>
      </c>
      <c r="D514" s="3">
        <f t="shared" ref="D514:D573" si="7">B514/C514</f>
        <v>1.8343653250773992</v>
      </c>
    </row>
    <row r="515" spans="1:4" hidden="1" x14ac:dyDescent="0.25">
      <c r="A515" t="str">
        <f>'STATUS INVESTING'!A473</f>
        <v>RSUL4</v>
      </c>
      <c r="B515">
        <f>'STATUS INVESTING'!D473</f>
        <v>4.6100000000000003</v>
      </c>
      <c r="C515">
        <f>'STATUS INVESTING'!Y473</f>
        <v>0</v>
      </c>
      <c r="D515" s="3" t="e">
        <f t="shared" si="7"/>
        <v>#DIV/0!</v>
      </c>
    </row>
    <row r="516" spans="1:4" hidden="1" x14ac:dyDescent="0.25">
      <c r="A516" t="str">
        <f>'STATUS INVESTING'!A459</f>
        <v>REDE3</v>
      </c>
      <c r="B516">
        <f>'STATUS INVESTING'!D459</f>
        <v>14.13</v>
      </c>
      <c r="C516">
        <f>'STATUS INVESTING'!Y459</f>
        <v>23.64</v>
      </c>
      <c r="D516" s="3">
        <f t="shared" si="7"/>
        <v>0.59771573604060912</v>
      </c>
    </row>
    <row r="517" spans="1:4" hidden="1" x14ac:dyDescent="0.25">
      <c r="A517" t="str">
        <f>'STATUS INVESTING'!A400</f>
        <v>ODER4</v>
      </c>
      <c r="B517">
        <f>'STATUS INVESTING'!D400</f>
        <v>0.15</v>
      </c>
      <c r="C517">
        <f>'STATUS INVESTING'!Y400</f>
        <v>0</v>
      </c>
      <c r="D517" s="3" t="e">
        <f t="shared" si="7"/>
        <v>#DIV/0!</v>
      </c>
    </row>
    <row r="518" spans="1:4" hidden="1" x14ac:dyDescent="0.25">
      <c r="A518" t="str">
        <f>'STATUS INVESTING'!A475</f>
        <v>SANB3</v>
      </c>
      <c r="B518">
        <f>'STATUS INVESTING'!D475</f>
        <v>11.28</v>
      </c>
      <c r="C518">
        <f>'STATUS INVESTING'!Y475</f>
        <v>6.46</v>
      </c>
      <c r="D518" s="3">
        <f t="shared" si="7"/>
        <v>1.7461300309597523</v>
      </c>
    </row>
    <row r="519" spans="1:4" hidden="1" x14ac:dyDescent="0.25">
      <c r="A519" t="str">
        <f>'STATUS INVESTING'!A171</f>
        <v>CRIV4</v>
      </c>
      <c r="B519">
        <f>'STATUS INVESTING'!D171</f>
        <v>12.41</v>
      </c>
      <c r="C519">
        <f>'STATUS INVESTING'!Y171</f>
        <v>6.86</v>
      </c>
      <c r="D519" s="3">
        <f t="shared" si="7"/>
        <v>1.8090379008746356</v>
      </c>
    </row>
    <row r="520" spans="1:4" hidden="1" x14ac:dyDescent="0.25">
      <c r="A520" t="str">
        <f>'STATUS INVESTING'!A36</f>
        <v>B3SA3</v>
      </c>
      <c r="B520">
        <f>'STATUS INVESTING'!D36</f>
        <v>24.1</v>
      </c>
      <c r="C520">
        <f>'STATUS INVESTING'!Y36</f>
        <v>13.5</v>
      </c>
      <c r="D520" s="3">
        <f t="shared" si="7"/>
        <v>1.7851851851851852</v>
      </c>
    </row>
    <row r="521" spans="1:4" hidden="1" x14ac:dyDescent="0.25">
      <c r="A521" t="str">
        <f>'STATUS INVESTING'!A444</f>
        <v>PTNT4</v>
      </c>
      <c r="B521">
        <f>'STATUS INVESTING'!D444</f>
        <v>10.06</v>
      </c>
      <c r="C521">
        <f>'STATUS INVESTING'!Y444</f>
        <v>-29.08</v>
      </c>
      <c r="D521" s="3">
        <f t="shared" si="7"/>
        <v>-0.34594222833562588</v>
      </c>
    </row>
    <row r="522" spans="1:4" hidden="1" x14ac:dyDescent="0.25">
      <c r="A522" t="str">
        <f>'STATUS INVESTING'!A460</f>
        <v>RENT3</v>
      </c>
      <c r="B522">
        <f>'STATUS INVESTING'!D460</f>
        <v>38.9</v>
      </c>
      <c r="C522">
        <f>'STATUS INVESTING'!Y460</f>
        <v>21.1</v>
      </c>
      <c r="D522" s="3">
        <f t="shared" si="7"/>
        <v>1.843601895734597</v>
      </c>
    </row>
    <row r="523" spans="1:4" hidden="1" x14ac:dyDescent="0.25">
      <c r="A523" t="str">
        <f>'STATUS INVESTING'!A318</f>
        <v>JHSF3</v>
      </c>
      <c r="B523">
        <f>'STATUS INVESTING'!D318</f>
        <v>6.69</v>
      </c>
      <c r="C523">
        <f>'STATUS INVESTING'!Y318</f>
        <v>42.24</v>
      </c>
      <c r="D523" s="3">
        <f t="shared" si="7"/>
        <v>0.15838068181818182</v>
      </c>
    </row>
    <row r="524" spans="1:4" hidden="1" x14ac:dyDescent="0.25">
      <c r="A524" t="str">
        <f>'STATUS INVESTING'!A409</f>
        <v>OSXB3</v>
      </c>
      <c r="B524">
        <f>'STATUS INVESTING'!D409</f>
        <v>-0.04</v>
      </c>
      <c r="C524">
        <f>'STATUS INVESTING'!Y409</f>
        <v>0</v>
      </c>
      <c r="D524" s="3" t="e">
        <f t="shared" si="7"/>
        <v>#DIV/0!</v>
      </c>
    </row>
    <row r="525" spans="1:4" hidden="1" x14ac:dyDescent="0.25">
      <c r="A525" t="str">
        <f>'STATUS INVESTING'!A373</f>
        <v>MRSA5B</v>
      </c>
      <c r="B525">
        <f>'STATUS INVESTING'!D373</f>
        <v>9.93</v>
      </c>
      <c r="C525">
        <f>'STATUS INVESTING'!Y373</f>
        <v>7.78</v>
      </c>
      <c r="D525" s="3">
        <f t="shared" si="7"/>
        <v>1.2763496143958868</v>
      </c>
    </row>
    <row r="526" spans="1:4" hidden="1" x14ac:dyDescent="0.25">
      <c r="A526" t="str">
        <f>'STATUS INVESTING'!A422</f>
        <v>PFRM3</v>
      </c>
      <c r="B526">
        <f>'STATUS INVESTING'!D422</f>
        <v>13.54</v>
      </c>
      <c r="C526">
        <f>'STATUS INVESTING'!Y422</f>
        <v>0</v>
      </c>
      <c r="D526" s="3" t="e">
        <f t="shared" si="7"/>
        <v>#DIV/0!</v>
      </c>
    </row>
    <row r="527" spans="1:4" hidden="1" x14ac:dyDescent="0.25">
      <c r="A527" t="str">
        <f>'STATUS INVESTING'!A236</f>
        <v>ENMT4</v>
      </c>
      <c r="B527">
        <f>'STATUS INVESTING'!D236</f>
        <v>13.96</v>
      </c>
      <c r="C527">
        <f>'STATUS INVESTING'!Y236</f>
        <v>71.84</v>
      </c>
      <c r="D527" s="3">
        <f t="shared" si="7"/>
        <v>0.1943207126948775</v>
      </c>
    </row>
    <row r="528" spans="1:4" hidden="1" x14ac:dyDescent="0.25">
      <c r="A528" t="str">
        <f>'STATUS INVESTING'!A150</f>
        <v>CMIG4</v>
      </c>
      <c r="B528">
        <f>'STATUS INVESTING'!D150</f>
        <v>6.99</v>
      </c>
      <c r="C528">
        <f>'STATUS INVESTING'!Y150</f>
        <v>3.02</v>
      </c>
      <c r="D528" s="3">
        <f t="shared" si="7"/>
        <v>2.314569536423841</v>
      </c>
    </row>
    <row r="529" spans="1:4" hidden="1" x14ac:dyDescent="0.25">
      <c r="A529" t="str">
        <f>'STATUS INVESTING'!A121</f>
        <v>CCPR3</v>
      </c>
      <c r="B529">
        <f>'STATUS INVESTING'!D121</f>
        <v>51.7</v>
      </c>
      <c r="C529">
        <f>'STATUS INVESTING'!Y121</f>
        <v>19.63</v>
      </c>
      <c r="D529" s="3">
        <f t="shared" si="7"/>
        <v>2.6337238920020378</v>
      </c>
    </row>
    <row r="530" spans="1:4" hidden="1" x14ac:dyDescent="0.25">
      <c r="A530" t="str">
        <f>'STATUS INVESTING'!A558</f>
        <v>VIVR3</v>
      </c>
      <c r="B530">
        <f>'STATUS INVESTING'!D558</f>
        <v>-1.51</v>
      </c>
      <c r="C530">
        <f>'STATUS INVESTING'!Y558</f>
        <v>0</v>
      </c>
      <c r="D530" s="3" t="e">
        <f t="shared" si="7"/>
        <v>#DIV/0!</v>
      </c>
    </row>
    <row r="531" spans="1:4" hidden="1" x14ac:dyDescent="0.25">
      <c r="A531" t="str">
        <f>'STATUS INVESTING'!A239</f>
        <v>EQPA6</v>
      </c>
      <c r="B531">
        <f>'STATUS INVESTING'!D239</f>
        <v>31.57</v>
      </c>
      <c r="C531">
        <f>'STATUS INVESTING'!Y239</f>
        <v>6.67</v>
      </c>
      <c r="D531" s="3">
        <f t="shared" si="7"/>
        <v>4.7331334332833581</v>
      </c>
    </row>
    <row r="532" spans="1:4" hidden="1" x14ac:dyDescent="0.25">
      <c r="A532" t="str">
        <f>'STATUS INVESTING'!A559</f>
        <v>VIVT3</v>
      </c>
      <c r="B532">
        <f>'STATUS INVESTING'!D559</f>
        <v>16.899999999999999</v>
      </c>
      <c r="C532">
        <f>'STATUS INVESTING'!Y559</f>
        <v>6.88</v>
      </c>
      <c r="D532" s="3">
        <f t="shared" si="7"/>
        <v>2.456395348837209</v>
      </c>
    </row>
    <row r="533" spans="1:4" hidden="1" x14ac:dyDescent="0.25">
      <c r="A533" t="str">
        <f>'STATUS INVESTING'!A237</f>
        <v>EQPA3</v>
      </c>
      <c r="B533">
        <f>'STATUS INVESTING'!D237</f>
        <v>14.91</v>
      </c>
      <c r="C533">
        <f>'STATUS INVESTING'!Y237</f>
        <v>6.67</v>
      </c>
      <c r="D533" s="3">
        <f t="shared" si="7"/>
        <v>2.2353823088455771</v>
      </c>
    </row>
    <row r="534" spans="1:4" hidden="1" x14ac:dyDescent="0.25">
      <c r="A534" t="str">
        <f>'STATUS INVESTING'!A41</f>
        <v>BAZA3</v>
      </c>
      <c r="B534">
        <f>'STATUS INVESTING'!D41</f>
        <v>3.6</v>
      </c>
      <c r="C534">
        <f>'STATUS INVESTING'!Y41</f>
        <v>1.3</v>
      </c>
      <c r="D534" s="3">
        <f t="shared" si="7"/>
        <v>2.7692307692307692</v>
      </c>
    </row>
    <row r="535" spans="1:4" hidden="1" x14ac:dyDescent="0.25">
      <c r="A535" t="str">
        <f>'STATUS INVESTING'!A78</f>
        <v>BPAR3</v>
      </c>
      <c r="B535">
        <f>'STATUS INVESTING'!D78</f>
        <v>9.2899999999999991</v>
      </c>
      <c r="C535">
        <f>'STATUS INVESTING'!Y78</f>
        <v>3.4</v>
      </c>
      <c r="D535" s="3">
        <f t="shared" si="7"/>
        <v>2.7323529411764702</v>
      </c>
    </row>
    <row r="536" spans="1:4" hidden="1" x14ac:dyDescent="0.25">
      <c r="A536" t="str">
        <f>'STATUS INVESTING'!A149</f>
        <v>CMIG3</v>
      </c>
      <c r="B536">
        <f>'STATUS INVESTING'!D149</f>
        <v>8.52</v>
      </c>
      <c r="C536">
        <f>'STATUS INVESTING'!Y149</f>
        <v>3.02</v>
      </c>
      <c r="D536" s="3">
        <f t="shared" si="7"/>
        <v>2.8211920529801322</v>
      </c>
    </row>
    <row r="537" spans="1:4" hidden="1" x14ac:dyDescent="0.25">
      <c r="A537" t="str">
        <f>'STATUS INVESTING'!A341</f>
        <v>LPSB3</v>
      </c>
      <c r="B537">
        <f>'STATUS INVESTING'!D341</f>
        <v>102.37</v>
      </c>
      <c r="C537">
        <f>'STATUS INVESTING'!Y341</f>
        <v>0</v>
      </c>
      <c r="D537" s="3" t="e">
        <f t="shared" si="7"/>
        <v>#DIV/0!</v>
      </c>
    </row>
    <row r="538" spans="1:4" hidden="1" x14ac:dyDescent="0.25">
      <c r="A538" t="str">
        <f>'STATUS INVESTING'!A371</f>
        <v>MRFG3</v>
      </c>
      <c r="B538">
        <f>'STATUS INVESTING'!D371</f>
        <v>3.58</v>
      </c>
      <c r="C538">
        <f>'STATUS INVESTING'!Y371</f>
        <v>0</v>
      </c>
      <c r="D538" s="3" t="e">
        <f t="shared" si="7"/>
        <v>#DIV/0!</v>
      </c>
    </row>
    <row r="539" spans="1:4" hidden="1" x14ac:dyDescent="0.25">
      <c r="A539" t="str">
        <f>'STATUS INVESTING'!A351</f>
        <v>MBLY3</v>
      </c>
      <c r="B539">
        <f>'STATUS INVESTING'!D351</f>
        <v>-34.43</v>
      </c>
      <c r="C539">
        <f>'STATUS INVESTING'!Y351</f>
        <v>0</v>
      </c>
      <c r="D539" s="3" t="e">
        <f t="shared" si="7"/>
        <v>#DIV/0!</v>
      </c>
    </row>
    <row r="540" spans="1:4" hidden="1" x14ac:dyDescent="0.25">
      <c r="A540" t="str">
        <f>'STATUS INVESTING'!A326</f>
        <v>KLBN4</v>
      </c>
      <c r="B540">
        <f>'STATUS INVESTING'!D326</f>
        <v>26.49</v>
      </c>
      <c r="C540">
        <f>'STATUS INVESTING'!Y326</f>
        <v>0</v>
      </c>
      <c r="D540" s="3" t="e">
        <f t="shared" si="7"/>
        <v>#DIV/0!</v>
      </c>
    </row>
    <row r="541" spans="1:4" hidden="1" x14ac:dyDescent="0.25">
      <c r="A541" t="str">
        <f>'STATUS INVESTING'!A164</f>
        <v>CPLE5</v>
      </c>
      <c r="B541">
        <f>'STATUS INVESTING'!D164</f>
        <v>87.81</v>
      </c>
      <c r="C541">
        <f>'STATUS INVESTING'!Y164</f>
        <v>25.31</v>
      </c>
      <c r="D541" s="3">
        <f t="shared" si="7"/>
        <v>3.4693796918214148</v>
      </c>
    </row>
    <row r="542" spans="1:4" hidden="1" x14ac:dyDescent="0.25">
      <c r="A542" t="str">
        <f>'STATUS INVESTING'!A565</f>
        <v>VVAR3</v>
      </c>
      <c r="B542">
        <f>'STATUS INVESTING'!D565</f>
        <v>19.850000000000001</v>
      </c>
      <c r="C542">
        <f>'STATUS INVESTING'!Y565</f>
        <v>135.03</v>
      </c>
      <c r="D542" s="3">
        <f t="shared" si="7"/>
        <v>0.14700436939939274</v>
      </c>
    </row>
    <row r="543" spans="1:4" hidden="1" x14ac:dyDescent="0.25">
      <c r="A543" t="str">
        <f>'STATUS INVESTING'!A327</f>
        <v>LAME3</v>
      </c>
      <c r="B543">
        <f>'STATUS INVESTING'!D327</f>
        <v>136.84</v>
      </c>
      <c r="C543">
        <f>'STATUS INVESTING'!Y327</f>
        <v>37.33</v>
      </c>
      <c r="D543" s="3">
        <f t="shared" si="7"/>
        <v>3.6656844361103671</v>
      </c>
    </row>
    <row r="544" spans="1:4" hidden="1" x14ac:dyDescent="0.25">
      <c r="A544" t="str">
        <f>'STATUS INVESTING'!A401</f>
        <v>ODPV3</v>
      </c>
      <c r="B544">
        <f>'STATUS INVESTING'!D401</f>
        <v>17.329999999999998</v>
      </c>
      <c r="C544">
        <f>'STATUS INVESTING'!Y401</f>
        <v>10.220000000000001</v>
      </c>
      <c r="D544" s="3">
        <f t="shared" si="7"/>
        <v>1.6956947162426612</v>
      </c>
    </row>
    <row r="545" spans="1:4" hidden="1" x14ac:dyDescent="0.25">
      <c r="A545" t="str">
        <f>'STATUS INVESTING'!A176</f>
        <v>CSAB4</v>
      </c>
      <c r="B545">
        <f>'STATUS INVESTING'!D176</f>
        <v>7.47</v>
      </c>
      <c r="C545">
        <f>'STATUS INVESTING'!Y176</f>
        <v>2.02</v>
      </c>
      <c r="D545" s="3">
        <f t="shared" si="7"/>
        <v>3.6980198019801978</v>
      </c>
    </row>
    <row r="546" spans="1:4" hidden="1" x14ac:dyDescent="0.25">
      <c r="A546" t="str">
        <f>'STATUS INVESTING'!A292</f>
        <v>HETA4</v>
      </c>
      <c r="B546">
        <f>'STATUS INVESTING'!D292</f>
        <v>-0.03</v>
      </c>
      <c r="C546">
        <f>'STATUS INVESTING'!Y292</f>
        <v>0</v>
      </c>
      <c r="D546" s="3" t="e">
        <f t="shared" si="7"/>
        <v>#DIV/0!</v>
      </c>
    </row>
    <row r="547" spans="1:4" hidden="1" x14ac:dyDescent="0.25">
      <c r="A547" t="str">
        <f>'STATUS INVESTING'!A8</f>
        <v>AFLT3</v>
      </c>
      <c r="B547">
        <f>'STATUS INVESTING'!D8</f>
        <v>33.01</v>
      </c>
      <c r="C547">
        <f>'STATUS INVESTING'!Y8</f>
        <v>8.17</v>
      </c>
      <c r="D547" s="3">
        <f t="shared" si="7"/>
        <v>4.0403916768665846</v>
      </c>
    </row>
    <row r="548" spans="1:4" hidden="1" x14ac:dyDescent="0.25">
      <c r="A548" t="str">
        <f>'STATUS INVESTING'!A285</f>
        <v>HAGA4</v>
      </c>
      <c r="B548">
        <f>'STATUS INVESTING'!D285</f>
        <v>4.91</v>
      </c>
      <c r="C548">
        <f>'STATUS INVESTING'!Y285</f>
        <v>12.13</v>
      </c>
      <c r="D548" s="3">
        <f t="shared" si="7"/>
        <v>0.40478153338829348</v>
      </c>
    </row>
    <row r="549" spans="1:4" hidden="1" x14ac:dyDescent="0.25">
      <c r="A549" t="str">
        <f>'STATUS INVESTING'!A39</f>
        <v>BALM4</v>
      </c>
      <c r="B549">
        <f>'STATUS INVESTING'!D39</f>
        <v>8.41</v>
      </c>
      <c r="C549">
        <f>'STATUS INVESTING'!Y39</f>
        <v>1.84</v>
      </c>
      <c r="D549" s="3">
        <f t="shared" si="7"/>
        <v>4.570652173913043</v>
      </c>
    </row>
    <row r="550" spans="1:4" hidden="1" x14ac:dyDescent="0.25">
      <c r="A550" t="str">
        <f>'STATUS INVESTING'!A38</f>
        <v>BALM3</v>
      </c>
      <c r="B550">
        <f>'STATUS INVESTING'!D38</f>
        <v>8.3000000000000007</v>
      </c>
      <c r="C550">
        <f>'STATUS INVESTING'!Y38</f>
        <v>1.84</v>
      </c>
      <c r="D550" s="3">
        <f t="shared" si="7"/>
        <v>4.5108695652173916</v>
      </c>
    </row>
    <row r="551" spans="1:4" hidden="1" x14ac:dyDescent="0.25">
      <c r="A551" t="str">
        <f>'STATUS INVESTING'!A319</f>
        <v>JOPA3</v>
      </c>
      <c r="B551">
        <f>'STATUS INVESTING'!D319</f>
        <v>10.35</v>
      </c>
      <c r="C551">
        <f>'STATUS INVESTING'!Y319</f>
        <v>5.14</v>
      </c>
      <c r="D551" s="3">
        <f t="shared" si="7"/>
        <v>2.0136186770428015</v>
      </c>
    </row>
    <row r="552" spans="1:4" hidden="1" x14ac:dyDescent="0.25">
      <c r="A552" t="str">
        <f>'STATUS INVESTING'!A238</f>
        <v>EQPA5</v>
      </c>
      <c r="B552">
        <f>'STATUS INVESTING'!D238</f>
        <v>16.75</v>
      </c>
      <c r="C552">
        <f>'STATUS INVESTING'!Y238</f>
        <v>6.67</v>
      </c>
      <c r="D552" s="3">
        <f t="shared" si="7"/>
        <v>2.5112443778110944</v>
      </c>
    </row>
    <row r="553" spans="1:4" hidden="1" x14ac:dyDescent="0.25">
      <c r="A553" t="str">
        <f>'STATUS INVESTING'!A175</f>
        <v>CSAB3</v>
      </c>
      <c r="B553">
        <f>'STATUS INVESTING'!D175</f>
        <v>9.83</v>
      </c>
      <c r="C553">
        <f>'STATUS INVESTING'!Y175</f>
        <v>2.02</v>
      </c>
      <c r="D553" s="3">
        <f t="shared" si="7"/>
        <v>4.8663366336633667</v>
      </c>
    </row>
    <row r="554" spans="1:4" hidden="1" x14ac:dyDescent="0.25">
      <c r="A554" t="str">
        <f>'STATUS INVESTING'!A530</f>
        <v>TGMA3</v>
      </c>
      <c r="B554">
        <f>'STATUS INVESTING'!D530</f>
        <v>21.32</v>
      </c>
      <c r="C554">
        <f>'STATUS INVESTING'!Y530</f>
        <v>49.24</v>
      </c>
      <c r="D554" s="3">
        <f t="shared" si="7"/>
        <v>0.43298131600324941</v>
      </c>
    </row>
    <row r="555" spans="1:4" hidden="1" x14ac:dyDescent="0.25">
      <c r="A555" t="str">
        <f>'STATUS INVESTING'!A546</f>
        <v>TXRX4</v>
      </c>
      <c r="B555">
        <f>'STATUS INVESTING'!D546</f>
        <v>-3.1</v>
      </c>
      <c r="C555">
        <f>'STATUS INVESTING'!Y546</f>
        <v>0</v>
      </c>
      <c r="D555" s="3" t="e">
        <f t="shared" si="7"/>
        <v>#DIV/0!</v>
      </c>
    </row>
    <row r="556" spans="1:4" hidden="1" x14ac:dyDescent="0.25">
      <c r="A556" t="str">
        <f>'STATUS INVESTING'!A536</f>
        <v>TKNO4</v>
      </c>
      <c r="B556">
        <f>'STATUS INVESTING'!D536</f>
        <v>7.97</v>
      </c>
      <c r="C556">
        <f>'STATUS INVESTING'!Y536</f>
        <v>0</v>
      </c>
      <c r="D556" s="3" t="e">
        <f t="shared" si="7"/>
        <v>#DIV/0!</v>
      </c>
    </row>
    <row r="557" spans="1:4" hidden="1" x14ac:dyDescent="0.25">
      <c r="A557" t="str">
        <f>'STATUS INVESTING'!A531</f>
        <v>TIET11</v>
      </c>
      <c r="B557">
        <f>'STATUS INVESTING'!D531</f>
        <v>5.78</v>
      </c>
      <c r="C557">
        <f>'STATUS INVESTING'!Y531</f>
        <v>1.0900000000000001</v>
      </c>
      <c r="D557" s="3">
        <f t="shared" si="7"/>
        <v>5.3027522935779814</v>
      </c>
    </row>
    <row r="558" spans="1:4" hidden="1" x14ac:dyDescent="0.25">
      <c r="A558" t="str">
        <f>'STATUS INVESTING'!A532</f>
        <v>TIET3</v>
      </c>
      <c r="B558">
        <f>'STATUS INVESTING'!D532</f>
        <v>8.0500000000000007</v>
      </c>
      <c r="C558">
        <f>'STATUS INVESTING'!Y532</f>
        <v>1.0900000000000001</v>
      </c>
      <c r="D558" s="3">
        <f t="shared" si="7"/>
        <v>7.3853211009174311</v>
      </c>
    </row>
    <row r="559" spans="1:4" hidden="1" x14ac:dyDescent="0.25">
      <c r="A559" t="str">
        <f>'STATUS INVESTING'!A135</f>
        <v>CEGR3</v>
      </c>
      <c r="B559">
        <f>'STATUS INVESTING'!D135</f>
        <v>46.17</v>
      </c>
      <c r="C559">
        <f>'STATUS INVESTING'!Y135</f>
        <v>4.3600000000000003</v>
      </c>
      <c r="D559" s="3">
        <f t="shared" si="7"/>
        <v>10.589449541284404</v>
      </c>
    </row>
    <row r="560" spans="1:4" hidden="1" x14ac:dyDescent="0.25">
      <c r="A560" t="str">
        <f>'STATUS INVESTING'!A447</f>
        <v>QVQP3B</v>
      </c>
      <c r="B560">
        <f>'STATUS INVESTING'!D447</f>
        <v>0</v>
      </c>
      <c r="C560">
        <f>'STATUS INVESTING'!Y447</f>
        <v>0</v>
      </c>
      <c r="D560" s="3" t="e">
        <f t="shared" si="7"/>
        <v>#DIV/0!</v>
      </c>
    </row>
    <row r="561" spans="1:4" hidden="1" x14ac:dyDescent="0.25">
      <c r="A561" t="str">
        <f>'STATUS INVESTING'!A405</f>
        <v>OIBR4</v>
      </c>
      <c r="B561">
        <f>'STATUS INVESTING'!D405</f>
        <v>-1.77</v>
      </c>
      <c r="C561">
        <f>'STATUS INVESTING'!Y405</f>
        <v>0</v>
      </c>
      <c r="D561" s="3" t="e">
        <f t="shared" si="7"/>
        <v>#DIV/0!</v>
      </c>
    </row>
    <row r="562" spans="1:4" hidden="1" x14ac:dyDescent="0.25">
      <c r="A562" t="str">
        <f>'STATUS INVESTING'!A429</f>
        <v>PNVL3</v>
      </c>
      <c r="B562">
        <f>'STATUS INVESTING'!D429</f>
        <v>51.84</v>
      </c>
      <c r="C562">
        <f>'STATUS INVESTING'!Y429</f>
        <v>4.4000000000000004</v>
      </c>
      <c r="D562" s="3">
        <f t="shared" si="7"/>
        <v>11.781818181818181</v>
      </c>
    </row>
    <row r="563" spans="1:4" hidden="1" x14ac:dyDescent="0.25">
      <c r="A563" t="str">
        <f>'STATUS INVESTING'!A428</f>
        <v>PMAM3</v>
      </c>
      <c r="B563">
        <f>'STATUS INVESTING'!D428</f>
        <v>-0.8</v>
      </c>
      <c r="C563">
        <f>'STATUS INVESTING'!Y428</f>
        <v>0</v>
      </c>
      <c r="D563" s="3" t="e">
        <f t="shared" si="7"/>
        <v>#DIV/0!</v>
      </c>
    </row>
    <row r="564" spans="1:4" hidden="1" x14ac:dyDescent="0.25">
      <c r="A564" t="str">
        <f>'STATUS INVESTING'!A573</f>
        <v>WSON33</v>
      </c>
      <c r="B564">
        <f>'STATUS INVESTING'!D573</f>
        <v>26.97</v>
      </c>
      <c r="C564">
        <f>'STATUS INVESTING'!Y573</f>
        <v>1.6</v>
      </c>
      <c r="D564" s="3">
        <f t="shared" si="7"/>
        <v>16.856249999999999</v>
      </c>
    </row>
    <row r="565" spans="1:4" hidden="1" x14ac:dyDescent="0.25">
      <c r="A565" t="str">
        <f>'STATUS INVESTING'!A572</f>
        <v>WLMM4</v>
      </c>
      <c r="B565">
        <f>'STATUS INVESTING'!D572</f>
        <v>18.3</v>
      </c>
      <c r="C565">
        <f>'STATUS INVESTING'!Y572</f>
        <v>69.040000000000006</v>
      </c>
      <c r="D565" s="3">
        <f t="shared" si="7"/>
        <v>0.26506373117033605</v>
      </c>
    </row>
    <row r="566" spans="1:4" hidden="1" x14ac:dyDescent="0.25">
      <c r="A566" t="str">
        <f>'STATUS INVESTING'!A374</f>
        <v>MRSA6B</v>
      </c>
      <c r="B566">
        <f>'STATUS INVESTING'!D374</f>
        <v>16.68</v>
      </c>
      <c r="C566">
        <f>'STATUS INVESTING'!Y374</f>
        <v>7.78</v>
      </c>
      <c r="D566" s="3">
        <f t="shared" si="7"/>
        <v>2.1439588688946016</v>
      </c>
    </row>
    <row r="567" spans="1:4" hidden="1" x14ac:dyDescent="0.25">
      <c r="A567" t="str">
        <f>'STATUS INVESTING'!A483</f>
        <v>SEDU3</v>
      </c>
      <c r="B567">
        <f>'STATUS INVESTING'!D483</f>
        <v>-13.36</v>
      </c>
      <c r="C567">
        <f>'STATUS INVESTING'!Y483</f>
        <v>0</v>
      </c>
      <c r="D567" s="3" t="e">
        <f t="shared" si="7"/>
        <v>#DIV/0!</v>
      </c>
    </row>
    <row r="568" spans="1:4" hidden="1" x14ac:dyDescent="0.25">
      <c r="A568" t="str">
        <f>'STATUS INVESTING'!A225</f>
        <v>EMBR3</v>
      </c>
      <c r="B568">
        <f>'STATUS INVESTING'!D225</f>
        <v>-4.5199999999999996</v>
      </c>
      <c r="C568">
        <f>'STATUS INVESTING'!Y225</f>
        <v>0</v>
      </c>
      <c r="D568" s="3" t="e">
        <f t="shared" si="7"/>
        <v>#DIV/0!</v>
      </c>
    </row>
    <row r="569" spans="1:4" hidden="1" x14ac:dyDescent="0.25">
      <c r="A569" t="str">
        <f>'STATUS INVESTING'!A301</f>
        <v>IGSN3</v>
      </c>
      <c r="B569">
        <f>'STATUS INVESTING'!D301</f>
        <v>0</v>
      </c>
      <c r="C569">
        <f>'STATUS INVESTING'!Y301</f>
        <v>0</v>
      </c>
      <c r="D569" s="3" t="e">
        <f t="shared" si="7"/>
        <v>#DIV/0!</v>
      </c>
    </row>
    <row r="570" spans="1:4" hidden="1" x14ac:dyDescent="0.25">
      <c r="A570" t="str">
        <f>'STATUS INVESTING'!A177</f>
        <v>CSAN3</v>
      </c>
      <c r="B570">
        <f>'STATUS INVESTING'!D177</f>
        <v>33.200000000000003</v>
      </c>
      <c r="C570">
        <f>'STATUS INVESTING'!Y177</f>
        <v>0.61</v>
      </c>
      <c r="D570" s="3">
        <f t="shared" si="7"/>
        <v>54.426229508196727</v>
      </c>
    </row>
    <row r="571" spans="1:4" hidden="1" x14ac:dyDescent="0.25">
      <c r="A571" t="str">
        <f>'STATUS INVESTING'!A430</f>
        <v>PNVL4</v>
      </c>
      <c r="B571">
        <f>'STATUS INVESTING'!D430</f>
        <v>51.38</v>
      </c>
      <c r="C571">
        <f>'STATUS INVESTING'!Y430</f>
        <v>4.4000000000000004</v>
      </c>
      <c r="D571" s="3">
        <f t="shared" si="7"/>
        <v>11.677272727272728</v>
      </c>
    </row>
    <row r="572" spans="1:4" hidden="1" x14ac:dyDescent="0.25">
      <c r="A572" t="str">
        <f>'STATUS INVESTING'!A431</f>
        <v>POMO3</v>
      </c>
      <c r="B572">
        <f>'STATUS INVESTING'!D431</f>
        <v>34.049999999999997</v>
      </c>
      <c r="C572">
        <f>'STATUS INVESTING'!Y431</f>
        <v>0.36</v>
      </c>
      <c r="D572" s="3">
        <f t="shared" si="7"/>
        <v>94.583333333333329</v>
      </c>
    </row>
    <row r="573" spans="1:4" hidden="1" x14ac:dyDescent="0.25">
      <c r="A573" t="str">
        <f>'STATUS INVESTING'!A45</f>
        <v>BBML3</v>
      </c>
      <c r="B573">
        <f>'STATUS INVESTING'!D45</f>
        <v>14941.03</v>
      </c>
      <c r="C573">
        <f>'STATUS INVESTING'!Y45</f>
        <v>25.57</v>
      </c>
      <c r="D573" s="3">
        <f t="shared" si="7"/>
        <v>584.31873289010559</v>
      </c>
    </row>
  </sheetData>
  <autoFilter ref="A1:D573" xr:uid="{102B5265-A531-4D30-90BA-5579A0E7BC0D}">
    <filterColumn colId="1">
      <customFilters>
        <customFilter operator="greaterThan" val="0"/>
      </customFilters>
    </filterColumn>
    <filterColumn colId="2">
      <customFilters>
        <customFilter operator="greaterThan" val="0"/>
      </customFilters>
    </filterColumn>
    <filterColumn colId="3">
      <customFilters and="1">
        <customFilter operator="greaterThan" val="0"/>
        <customFilter operator="lessThan" val="1"/>
      </customFilters>
    </filterColumn>
    <sortState xmlns:xlrd2="http://schemas.microsoft.com/office/spreadsheetml/2017/richdata2" ref="A375:D493">
      <sortCondition ref="D1:D57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30BE-DE43-462B-AF78-C8BF9BD66419}">
  <dimension ref="A1:F257"/>
  <sheetViews>
    <sheetView tabSelected="1" workbookViewId="0">
      <selection activeCell="A6" sqref="A6:A7"/>
    </sheetView>
  </sheetViews>
  <sheetFormatPr defaultRowHeight="15" x14ac:dyDescent="0.25"/>
  <cols>
    <col min="8" max="8" width="9.140625" customWidth="1"/>
  </cols>
  <sheetData>
    <row r="1" spans="1:6" x14ac:dyDescent="0.25">
      <c r="A1" t="str">
        <f>'STATUS INVESTING'!A1</f>
        <v>TICKER</v>
      </c>
      <c r="B1" t="str">
        <f>'STATUS INVESTING'!K1</f>
        <v>EV/EBIT</v>
      </c>
      <c r="C1" t="s">
        <v>618</v>
      </c>
      <c r="D1" t="str">
        <f>'STATUS INVESTING'!T1</f>
        <v>ROIC</v>
      </c>
      <c r="E1" t="s">
        <v>620</v>
      </c>
      <c r="F1" t="s">
        <v>619</v>
      </c>
    </row>
    <row r="2" spans="1:6" x14ac:dyDescent="0.25">
      <c r="A2" t="str">
        <f>'STATUS INVESTING'!A473</f>
        <v>RSUL4</v>
      </c>
      <c r="B2">
        <f>'STATUS INVESTING'!K473</f>
        <v>1.07</v>
      </c>
      <c r="C2">
        <v>253</v>
      </c>
      <c r="D2">
        <f>'STATUS INVESTING'!T473</f>
        <v>115.41</v>
      </c>
      <c r="E2">
        <v>253</v>
      </c>
      <c r="F2">
        <f>C2+E2</f>
        <v>506</v>
      </c>
    </row>
    <row r="3" spans="1:6" x14ac:dyDescent="0.25">
      <c r="A3" t="str">
        <f>'STATUS INVESTING'!A125</f>
        <v>CEBR3</v>
      </c>
      <c r="B3">
        <f>'STATUS INVESTING'!K125</f>
        <v>0.14000000000000001</v>
      </c>
      <c r="C3">
        <v>256</v>
      </c>
      <c r="D3">
        <f>'STATUS INVESTING'!T125</f>
        <v>59.91</v>
      </c>
      <c r="E3">
        <v>248</v>
      </c>
      <c r="F3">
        <f>C3+E3</f>
        <v>504</v>
      </c>
    </row>
    <row r="4" spans="1:6" x14ac:dyDescent="0.25">
      <c r="A4" t="str">
        <f>'STATUS INVESTING'!A127</f>
        <v>CEBR6</v>
      </c>
      <c r="B4">
        <f>'STATUS INVESTING'!K127</f>
        <v>0.14000000000000001</v>
      </c>
      <c r="C4">
        <v>255</v>
      </c>
      <c r="D4">
        <f>'STATUS INVESTING'!T127</f>
        <v>59.91</v>
      </c>
      <c r="E4">
        <v>247</v>
      </c>
      <c r="F4">
        <f>C4+E4</f>
        <v>502</v>
      </c>
    </row>
    <row r="5" spans="1:6" x14ac:dyDescent="0.25">
      <c r="A5" t="str">
        <f>'STATUS INVESTING'!A126</f>
        <v>CEBR5</v>
      </c>
      <c r="B5">
        <f>'STATUS INVESTING'!K126</f>
        <v>0.14000000000000001</v>
      </c>
      <c r="C5">
        <v>254</v>
      </c>
      <c r="D5">
        <f>'STATUS INVESTING'!T126</f>
        <v>59.91</v>
      </c>
      <c r="E5">
        <v>246</v>
      </c>
      <c r="F5">
        <f>C5+E5</f>
        <v>500</v>
      </c>
    </row>
    <row r="6" spans="1:6" x14ac:dyDescent="0.25">
      <c r="A6" t="str">
        <f>'STATUS INVESTING'!A518</f>
        <v>TASA4</v>
      </c>
      <c r="B6">
        <f>'STATUS INVESTING'!K518</f>
        <v>5.28</v>
      </c>
      <c r="C6">
        <v>239</v>
      </c>
      <c r="D6">
        <f>'STATUS INVESTING'!T518</f>
        <v>52.86</v>
      </c>
      <c r="E6">
        <v>245</v>
      </c>
      <c r="F6">
        <f>C6+E6</f>
        <v>484</v>
      </c>
    </row>
    <row r="7" spans="1:6" x14ac:dyDescent="0.25">
      <c r="A7" t="str">
        <f>'STATUS INVESTING'!A517</f>
        <v>TASA3</v>
      </c>
      <c r="B7">
        <f>'STATUS INVESTING'!K517</f>
        <v>5.28</v>
      </c>
      <c r="C7">
        <v>238</v>
      </c>
      <c r="D7">
        <f>'STATUS INVESTING'!T517</f>
        <v>52.86</v>
      </c>
      <c r="E7">
        <v>244</v>
      </c>
      <c r="F7">
        <f>C7+E7</f>
        <v>482</v>
      </c>
    </row>
    <row r="8" spans="1:6" x14ac:dyDescent="0.25">
      <c r="A8" t="str">
        <f>'STATUS INVESTING'!A570</f>
        <v>WIZS3</v>
      </c>
      <c r="B8">
        <f>'STATUS INVESTING'!K570</f>
        <v>5.43</v>
      </c>
      <c r="C8">
        <v>231</v>
      </c>
      <c r="D8">
        <f>'STATUS INVESTING'!T570</f>
        <v>64.53</v>
      </c>
      <c r="E8">
        <v>251</v>
      </c>
      <c r="F8">
        <f>C8+E8</f>
        <v>482</v>
      </c>
    </row>
    <row r="9" spans="1:6" x14ac:dyDescent="0.25">
      <c r="A9" t="str">
        <f>'STATUS INVESTING'!A151</f>
        <v>CMIN3</v>
      </c>
      <c r="B9">
        <f>'STATUS INVESTING'!K151</f>
        <v>5.38</v>
      </c>
      <c r="C9">
        <v>232</v>
      </c>
      <c r="D9">
        <f>'STATUS INVESTING'!T151</f>
        <v>44.14</v>
      </c>
      <c r="E9">
        <v>243</v>
      </c>
      <c r="F9">
        <f>C9+E9</f>
        <v>475</v>
      </c>
    </row>
    <row r="10" spans="1:6" x14ac:dyDescent="0.25">
      <c r="A10" t="str">
        <f>'STATUS INVESTING'!A371</f>
        <v>MRFG3</v>
      </c>
      <c r="B10">
        <f>'STATUS INVESTING'!K371</f>
        <v>3.86</v>
      </c>
      <c r="C10">
        <v>250</v>
      </c>
      <c r="D10">
        <f>'STATUS INVESTING'!T371</f>
        <v>21.94</v>
      </c>
      <c r="E10">
        <v>224</v>
      </c>
      <c r="F10">
        <f>C10+E10</f>
        <v>474</v>
      </c>
    </row>
    <row r="11" spans="1:6" x14ac:dyDescent="0.25">
      <c r="A11" t="str">
        <f>'STATUS INVESTING'!A363</f>
        <v>MNDL3</v>
      </c>
      <c r="B11">
        <f>'STATUS INVESTING'!K363</f>
        <v>5.58</v>
      </c>
      <c r="C11">
        <v>219</v>
      </c>
      <c r="D11">
        <f>'STATUS INVESTING'!T363</f>
        <v>64.180000000000007</v>
      </c>
      <c r="E11">
        <v>250</v>
      </c>
      <c r="F11">
        <f>C11+E11</f>
        <v>469</v>
      </c>
    </row>
    <row r="12" spans="1:6" x14ac:dyDescent="0.25">
      <c r="A12" t="str">
        <f>'STATUS INVESTING'!A195</f>
        <v>CYRE3</v>
      </c>
      <c r="B12">
        <f>'STATUS INVESTING'!K195</f>
        <v>4.78</v>
      </c>
      <c r="C12">
        <v>244</v>
      </c>
      <c r="D12">
        <f>'STATUS INVESTING'!T195</f>
        <v>21.87</v>
      </c>
      <c r="E12">
        <v>223</v>
      </c>
      <c r="F12">
        <f>C12+E12</f>
        <v>467</v>
      </c>
    </row>
    <row r="13" spans="1:6" x14ac:dyDescent="0.25">
      <c r="A13" t="str">
        <f>'STATUS INVESTING'!A245</f>
        <v>ETER3</v>
      </c>
      <c r="B13">
        <f>'STATUS INVESTING'!K245</f>
        <v>5.6</v>
      </c>
      <c r="C13">
        <v>218</v>
      </c>
      <c r="D13">
        <f>'STATUS INVESTING'!T245</f>
        <v>64.05</v>
      </c>
      <c r="E13">
        <v>249</v>
      </c>
      <c r="F13">
        <f>C13+E13</f>
        <v>467</v>
      </c>
    </row>
    <row r="14" spans="1:6" x14ac:dyDescent="0.25">
      <c r="A14" t="str">
        <f>'STATUS INVESTING'!A543</f>
        <v>TRPL4</v>
      </c>
      <c r="B14">
        <f>'STATUS INVESTING'!K543</f>
        <v>4.9800000000000004</v>
      </c>
      <c r="C14">
        <v>241</v>
      </c>
      <c r="D14">
        <f>'STATUS INVESTING'!T543</f>
        <v>19.899999999999999</v>
      </c>
      <c r="E14">
        <v>220</v>
      </c>
      <c r="F14">
        <f>C14+E14</f>
        <v>461</v>
      </c>
    </row>
    <row r="15" spans="1:6" x14ac:dyDescent="0.25">
      <c r="A15" t="str">
        <f>'STATUS INVESTING'!A542</f>
        <v>TRPL3</v>
      </c>
      <c r="B15">
        <f>'STATUS INVESTING'!K542</f>
        <v>4.9800000000000004</v>
      </c>
      <c r="C15">
        <v>240</v>
      </c>
      <c r="D15">
        <f>'STATUS INVESTING'!T542</f>
        <v>19.899999999999999</v>
      </c>
      <c r="E15">
        <v>219</v>
      </c>
      <c r="F15">
        <f>C15+E15</f>
        <v>459</v>
      </c>
    </row>
    <row r="16" spans="1:6" x14ac:dyDescent="0.25">
      <c r="A16" t="str">
        <f>'STATUS INVESTING'!A514</f>
        <v>TAEE11</v>
      </c>
      <c r="B16">
        <f>'STATUS INVESTING'!K514</f>
        <v>5.51</v>
      </c>
      <c r="C16">
        <v>222</v>
      </c>
      <c r="D16">
        <f>'STATUS INVESTING'!T514</f>
        <v>22.82</v>
      </c>
      <c r="E16">
        <v>228</v>
      </c>
      <c r="F16">
        <f>C16+E16</f>
        <v>450</v>
      </c>
    </row>
    <row r="17" spans="1:6" x14ac:dyDescent="0.25">
      <c r="A17" t="str">
        <f>'STATUS INVESTING'!A516</f>
        <v>TAEE4</v>
      </c>
      <c r="B17">
        <f>'STATUS INVESTING'!K516</f>
        <v>5.51</v>
      </c>
      <c r="C17">
        <v>221</v>
      </c>
      <c r="D17">
        <f>'STATUS INVESTING'!T516</f>
        <v>22.82</v>
      </c>
      <c r="E17">
        <v>227</v>
      </c>
      <c r="F17">
        <f>C17+E17</f>
        <v>448</v>
      </c>
    </row>
    <row r="18" spans="1:6" x14ac:dyDescent="0.25">
      <c r="A18" t="str">
        <f>'STATUS INVESTING'!A18</f>
        <v>ALUP11</v>
      </c>
      <c r="B18">
        <f>'STATUS INVESTING'!K18</f>
        <v>4.07</v>
      </c>
      <c r="C18">
        <v>248</v>
      </c>
      <c r="D18">
        <f>'STATUS INVESTING'!T18</f>
        <v>15.55</v>
      </c>
      <c r="E18">
        <v>199</v>
      </c>
      <c r="F18">
        <f>C18+E18</f>
        <v>447</v>
      </c>
    </row>
    <row r="19" spans="1:6" x14ac:dyDescent="0.25">
      <c r="A19" t="str">
        <f>'STATUS INVESTING'!A515</f>
        <v>TAEE3</v>
      </c>
      <c r="B19">
        <f>'STATUS INVESTING'!K515</f>
        <v>5.51</v>
      </c>
      <c r="C19">
        <v>220</v>
      </c>
      <c r="D19">
        <f>'STATUS INVESTING'!T515</f>
        <v>22.82</v>
      </c>
      <c r="E19">
        <v>226</v>
      </c>
      <c r="F19">
        <f>C19+E19</f>
        <v>446</v>
      </c>
    </row>
    <row r="20" spans="1:6" x14ac:dyDescent="0.25">
      <c r="A20" t="str">
        <f>'STATUS INVESTING'!A20</f>
        <v>ALUP4</v>
      </c>
      <c r="B20">
        <f>'STATUS INVESTING'!K20</f>
        <v>4.07</v>
      </c>
      <c r="C20">
        <v>247</v>
      </c>
      <c r="D20">
        <f>'STATUS INVESTING'!T20</f>
        <v>15.55</v>
      </c>
      <c r="E20">
        <v>198</v>
      </c>
      <c r="F20">
        <f>C20+E20</f>
        <v>445</v>
      </c>
    </row>
    <row r="21" spans="1:6" x14ac:dyDescent="0.25">
      <c r="A21" t="str">
        <f>'STATUS INVESTING'!A19</f>
        <v>ALUP3</v>
      </c>
      <c r="B21">
        <f>'STATUS INVESTING'!K19</f>
        <v>4.07</v>
      </c>
      <c r="C21">
        <v>246</v>
      </c>
      <c r="D21">
        <f>'STATUS INVESTING'!T19</f>
        <v>15.55</v>
      </c>
      <c r="E21">
        <v>197</v>
      </c>
      <c r="F21">
        <f>C21+E21</f>
        <v>443</v>
      </c>
    </row>
    <row r="22" spans="1:6" x14ac:dyDescent="0.25">
      <c r="A22" t="str">
        <f>'STATUS INVESTING'!A531</f>
        <v>TIET11</v>
      </c>
      <c r="B22">
        <f>'STATUS INVESTING'!K531</f>
        <v>5.44</v>
      </c>
      <c r="C22">
        <v>230</v>
      </c>
      <c r="D22">
        <f>'STATUS INVESTING'!T531</f>
        <v>17.170000000000002</v>
      </c>
      <c r="E22">
        <v>210</v>
      </c>
      <c r="F22">
        <f>C22+E22</f>
        <v>440</v>
      </c>
    </row>
    <row r="23" spans="1:6" x14ac:dyDescent="0.25">
      <c r="A23" t="str">
        <f>'STATUS INVESTING'!A533</f>
        <v>TIET4</v>
      </c>
      <c r="B23">
        <f>'STATUS INVESTING'!K533</f>
        <v>5.44</v>
      </c>
      <c r="C23">
        <v>229</v>
      </c>
      <c r="D23">
        <f>'STATUS INVESTING'!T533</f>
        <v>17.170000000000002</v>
      </c>
      <c r="E23">
        <v>209</v>
      </c>
      <c r="F23">
        <f>C23+E23</f>
        <v>438</v>
      </c>
    </row>
    <row r="24" spans="1:6" x14ac:dyDescent="0.25">
      <c r="A24" t="str">
        <f>'STATUS INVESTING'!A532</f>
        <v>TIET3</v>
      </c>
      <c r="B24">
        <f>'STATUS INVESTING'!K532</f>
        <v>5.44</v>
      </c>
      <c r="C24">
        <v>228</v>
      </c>
      <c r="D24">
        <f>'STATUS INVESTING'!T532</f>
        <v>17.170000000000002</v>
      </c>
      <c r="E24">
        <v>208</v>
      </c>
      <c r="F24">
        <f>C24+E24</f>
        <v>436</v>
      </c>
    </row>
    <row r="25" spans="1:6" x14ac:dyDescent="0.25">
      <c r="A25" t="str">
        <f>'STATUS INVESTING'!A31</f>
        <v>AURA33</v>
      </c>
      <c r="B25">
        <f>'STATUS INVESTING'!K31</f>
        <v>6.82</v>
      </c>
      <c r="C25">
        <v>202</v>
      </c>
      <c r="D25">
        <f>'STATUS INVESTING'!T31</f>
        <v>27.8</v>
      </c>
      <c r="E25">
        <v>234</v>
      </c>
      <c r="F25">
        <f>C25+E25</f>
        <v>436</v>
      </c>
    </row>
    <row r="26" spans="1:6" x14ac:dyDescent="0.25">
      <c r="A26" t="str">
        <f>'STATUS INVESTING'!A73</f>
        <v>BOBR4</v>
      </c>
      <c r="B26">
        <f>'STATUS INVESTING'!K73</f>
        <v>7.99</v>
      </c>
      <c r="C26">
        <v>182</v>
      </c>
      <c r="D26">
        <f>'STATUS INVESTING'!T73</f>
        <v>319.45999999999998</v>
      </c>
      <c r="E26">
        <v>254</v>
      </c>
      <c r="F26">
        <f>C26+E26</f>
        <v>436</v>
      </c>
    </row>
    <row r="27" spans="1:6" x14ac:dyDescent="0.25">
      <c r="A27" t="str">
        <f>'STATUS INVESTING'!A551</f>
        <v>UNIP6</v>
      </c>
      <c r="B27">
        <f>'STATUS INVESTING'!K551</f>
        <v>7.69</v>
      </c>
      <c r="C27">
        <v>193</v>
      </c>
      <c r="D27">
        <f>'STATUS INVESTING'!T551</f>
        <v>33.1</v>
      </c>
      <c r="E27">
        <v>240</v>
      </c>
      <c r="F27">
        <f>C27+E27</f>
        <v>433</v>
      </c>
    </row>
    <row r="28" spans="1:6" x14ac:dyDescent="0.25">
      <c r="A28" t="str">
        <f>'STATUS INVESTING'!A82</f>
        <v>BRAP4</v>
      </c>
      <c r="B28">
        <f>'STATUS INVESTING'!K82</f>
        <v>7.18</v>
      </c>
      <c r="C28">
        <v>200</v>
      </c>
      <c r="D28">
        <f>'STATUS INVESTING'!T82</f>
        <v>25.54</v>
      </c>
      <c r="E28">
        <v>232</v>
      </c>
      <c r="F28">
        <f>C28+E28</f>
        <v>432</v>
      </c>
    </row>
    <row r="29" spans="1:6" x14ac:dyDescent="0.25">
      <c r="A29" t="str">
        <f>'STATUS INVESTING'!A549</f>
        <v>UNIP3</v>
      </c>
      <c r="B29">
        <f>'STATUS INVESTING'!K549</f>
        <v>7.69</v>
      </c>
      <c r="C29">
        <v>192</v>
      </c>
      <c r="D29">
        <f>'STATUS INVESTING'!T549</f>
        <v>33.1</v>
      </c>
      <c r="E29">
        <v>239</v>
      </c>
      <c r="F29">
        <f>C29+E29</f>
        <v>431</v>
      </c>
    </row>
    <row r="30" spans="1:6" x14ac:dyDescent="0.25">
      <c r="A30" t="str">
        <f>'STATUS INVESTING'!A555</f>
        <v>VALE3</v>
      </c>
      <c r="B30">
        <f>'STATUS INVESTING'!K555</f>
        <v>7.13</v>
      </c>
      <c r="C30">
        <v>201</v>
      </c>
      <c r="D30">
        <f>'STATUS INVESTING'!T555</f>
        <v>24.34</v>
      </c>
      <c r="E30">
        <v>229</v>
      </c>
      <c r="F30">
        <f>C30+E30</f>
        <v>430</v>
      </c>
    </row>
    <row r="31" spans="1:6" x14ac:dyDescent="0.25">
      <c r="A31" t="str">
        <f>'STATUS INVESTING'!A81</f>
        <v>BRAP3</v>
      </c>
      <c r="B31">
        <f>'STATUS INVESTING'!K81</f>
        <v>7.18</v>
      </c>
      <c r="C31">
        <v>199</v>
      </c>
      <c r="D31">
        <f>'STATUS INVESTING'!T81</f>
        <v>25.54</v>
      </c>
      <c r="E31">
        <v>231</v>
      </c>
      <c r="F31">
        <f>C31+E31</f>
        <v>430</v>
      </c>
    </row>
    <row r="32" spans="1:6" x14ac:dyDescent="0.25">
      <c r="A32" t="str">
        <f>'STATUS INVESTING'!A180</f>
        <v>CSNA3</v>
      </c>
      <c r="B32">
        <f>'STATUS INVESTING'!K180</f>
        <v>6.19</v>
      </c>
      <c r="C32">
        <v>207</v>
      </c>
      <c r="D32">
        <f>'STATUS INVESTING'!T180</f>
        <v>21.59</v>
      </c>
      <c r="E32">
        <v>222</v>
      </c>
      <c r="F32">
        <f>C32+E32</f>
        <v>429</v>
      </c>
    </row>
    <row r="33" spans="1:6" x14ac:dyDescent="0.25">
      <c r="A33" t="str">
        <f>'STATUS INVESTING'!A550</f>
        <v>UNIP5</v>
      </c>
      <c r="B33">
        <f>'STATUS INVESTING'!K550</f>
        <v>7.69</v>
      </c>
      <c r="C33">
        <v>191</v>
      </c>
      <c r="D33">
        <f>'STATUS INVESTING'!T550</f>
        <v>33.1</v>
      </c>
      <c r="E33">
        <v>238</v>
      </c>
      <c r="F33">
        <f>C33+E33</f>
        <v>429</v>
      </c>
    </row>
    <row r="34" spans="1:6" x14ac:dyDescent="0.25">
      <c r="A34" t="str">
        <f>'STATUS INVESTING'!A278</f>
        <v>GPCP3</v>
      </c>
      <c r="B34">
        <f>'STATUS INVESTING'!K278</f>
        <v>7.86</v>
      </c>
      <c r="C34">
        <v>186</v>
      </c>
      <c r="D34">
        <f>'STATUS INVESTING'!T278</f>
        <v>34.47</v>
      </c>
      <c r="E34">
        <v>242</v>
      </c>
      <c r="F34">
        <f>C34+E34</f>
        <v>428</v>
      </c>
    </row>
    <row r="35" spans="1:6" x14ac:dyDescent="0.25">
      <c r="A35" t="str">
        <f>'STATUS INVESTING'!A420</f>
        <v>PETR4</v>
      </c>
      <c r="B35">
        <f>'STATUS INVESTING'!K420</f>
        <v>5.49</v>
      </c>
      <c r="C35">
        <v>224</v>
      </c>
      <c r="D35">
        <f>'STATUS INVESTING'!T420</f>
        <v>16.059999999999999</v>
      </c>
      <c r="E35">
        <v>203</v>
      </c>
      <c r="F35">
        <f>C35+E35</f>
        <v>427</v>
      </c>
    </row>
    <row r="36" spans="1:6" x14ac:dyDescent="0.25">
      <c r="A36" t="str">
        <f>'STATUS INVESTING'!A279</f>
        <v>GPCP4</v>
      </c>
      <c r="B36">
        <f>'STATUS INVESTING'!K279</f>
        <v>7.86</v>
      </c>
      <c r="C36">
        <v>185</v>
      </c>
      <c r="D36">
        <f>'STATUS INVESTING'!T279</f>
        <v>34.47</v>
      </c>
      <c r="E36">
        <v>241</v>
      </c>
      <c r="F36">
        <f>C36+E36</f>
        <v>426</v>
      </c>
    </row>
    <row r="37" spans="1:6" x14ac:dyDescent="0.25">
      <c r="A37" t="str">
        <f>'STATUS INVESTING'!A419</f>
        <v>PETR3</v>
      </c>
      <c r="B37">
        <f>'STATUS INVESTING'!K419</f>
        <v>5.49</v>
      </c>
      <c r="C37">
        <v>223</v>
      </c>
      <c r="D37">
        <f>'STATUS INVESTING'!T419</f>
        <v>16.059999999999999</v>
      </c>
      <c r="E37">
        <v>202</v>
      </c>
      <c r="F37">
        <f>C37+E37</f>
        <v>425</v>
      </c>
    </row>
    <row r="38" spans="1:6" x14ac:dyDescent="0.25">
      <c r="A38" t="str">
        <f>'STATUS INVESTING'!A399</f>
        <v>NUTR3</v>
      </c>
      <c r="B38">
        <f>'STATUS INVESTING'!K399</f>
        <v>6.72</v>
      </c>
      <c r="C38">
        <v>204</v>
      </c>
      <c r="D38">
        <f>'STATUS INVESTING'!T399</f>
        <v>19.600000000000001</v>
      </c>
      <c r="E38">
        <v>217</v>
      </c>
      <c r="F38">
        <f>C38+E38</f>
        <v>421</v>
      </c>
    </row>
    <row r="39" spans="1:6" x14ac:dyDescent="0.25">
      <c r="A39" t="str">
        <f>'STATUS INVESTING'!A427</f>
        <v>PLPL3</v>
      </c>
      <c r="B39">
        <f>'STATUS INVESTING'!K427</f>
        <v>7.78</v>
      </c>
      <c r="C39">
        <v>187</v>
      </c>
      <c r="D39">
        <f>'STATUS INVESTING'!T427</f>
        <v>24.53</v>
      </c>
      <c r="E39">
        <v>230</v>
      </c>
      <c r="F39">
        <f>C39+E39</f>
        <v>417</v>
      </c>
    </row>
    <row r="40" spans="1:6" x14ac:dyDescent="0.25">
      <c r="A40" t="str">
        <f>'STATUS INVESTING'!A553</f>
        <v>USIM5</v>
      </c>
      <c r="B40">
        <f>'STATUS INVESTING'!K553</f>
        <v>5.44</v>
      </c>
      <c r="C40">
        <v>227</v>
      </c>
      <c r="D40">
        <f>'STATUS INVESTING'!T553</f>
        <v>14.5</v>
      </c>
      <c r="E40">
        <v>188</v>
      </c>
      <c r="F40">
        <f>C40+E40</f>
        <v>415</v>
      </c>
    </row>
    <row r="41" spans="1:6" x14ac:dyDescent="0.25">
      <c r="A41" t="str">
        <f>'STATUS INVESTING'!A569</f>
        <v>WHRL4</v>
      </c>
      <c r="B41">
        <f>'STATUS INVESTING'!K569</f>
        <v>8.5399999999999991</v>
      </c>
      <c r="C41">
        <v>178</v>
      </c>
      <c r="D41">
        <f>'STATUS INVESTING'!T569</f>
        <v>30.04</v>
      </c>
      <c r="E41">
        <v>236</v>
      </c>
      <c r="F41">
        <f>C41+E41</f>
        <v>414</v>
      </c>
    </row>
    <row r="42" spans="1:6" x14ac:dyDescent="0.25">
      <c r="A42" t="str">
        <f>'STATUS INVESTING'!A552</f>
        <v>USIM3</v>
      </c>
      <c r="B42">
        <f>'STATUS INVESTING'!K552</f>
        <v>5.44</v>
      </c>
      <c r="C42">
        <v>226</v>
      </c>
      <c r="D42">
        <f>'STATUS INVESTING'!T552</f>
        <v>14.5</v>
      </c>
      <c r="E42">
        <v>187</v>
      </c>
      <c r="F42">
        <f>C42+E42</f>
        <v>413</v>
      </c>
    </row>
    <row r="43" spans="1:6" x14ac:dyDescent="0.25">
      <c r="A43" t="str">
        <f>'STATUS INVESTING'!A359</f>
        <v>MGEL4</v>
      </c>
      <c r="B43">
        <f>'STATUS INVESTING'!K359</f>
        <v>8.34</v>
      </c>
      <c r="C43">
        <v>179</v>
      </c>
      <c r="D43">
        <f>'STATUS INVESTING'!T359</f>
        <v>26.48</v>
      </c>
      <c r="E43">
        <v>233</v>
      </c>
      <c r="F43">
        <f>C43+E43</f>
        <v>412</v>
      </c>
    </row>
    <row r="44" spans="1:6" x14ac:dyDescent="0.25">
      <c r="A44" t="str">
        <f>'STATUS INVESTING'!A275</f>
        <v>GOAU4</v>
      </c>
      <c r="B44">
        <f>'STATUS INVESTING'!K275</f>
        <v>2.99</v>
      </c>
      <c r="C44">
        <v>252</v>
      </c>
      <c r="D44">
        <f>'STATUS INVESTING'!T275</f>
        <v>11.77</v>
      </c>
      <c r="E44">
        <v>156</v>
      </c>
      <c r="F44">
        <f>C44+E44</f>
        <v>408</v>
      </c>
    </row>
    <row r="45" spans="1:6" x14ac:dyDescent="0.25">
      <c r="A45" t="str">
        <f>'STATUS INVESTING'!A148</f>
        <v>CLSC4</v>
      </c>
      <c r="B45">
        <f>'STATUS INVESTING'!K148</f>
        <v>4.92</v>
      </c>
      <c r="C45">
        <v>243</v>
      </c>
      <c r="D45">
        <f>'STATUS INVESTING'!T148</f>
        <v>12.25</v>
      </c>
      <c r="E45">
        <v>164</v>
      </c>
      <c r="F45">
        <f>C45+E45</f>
        <v>407</v>
      </c>
    </row>
    <row r="46" spans="1:6" x14ac:dyDescent="0.25">
      <c r="A46" t="str">
        <f>'STATUS INVESTING'!A274</f>
        <v>GOAU3</v>
      </c>
      <c r="B46">
        <f>'STATUS INVESTING'!K274</f>
        <v>2.99</v>
      </c>
      <c r="C46">
        <v>251</v>
      </c>
      <c r="D46">
        <f>'STATUS INVESTING'!T274</f>
        <v>11.77</v>
      </c>
      <c r="E46">
        <v>155</v>
      </c>
      <c r="F46">
        <f>C46+E46</f>
        <v>406</v>
      </c>
    </row>
    <row r="47" spans="1:6" x14ac:dyDescent="0.25">
      <c r="A47" t="str">
        <f>'STATUS INVESTING'!A316</f>
        <v>JBSS3</v>
      </c>
      <c r="B47">
        <f>'STATUS INVESTING'!K316</f>
        <v>5.76</v>
      </c>
      <c r="C47">
        <v>213</v>
      </c>
      <c r="D47">
        <f>'STATUS INVESTING'!T316</f>
        <v>15.26</v>
      </c>
      <c r="E47">
        <v>193</v>
      </c>
      <c r="F47">
        <f>C47+E47</f>
        <v>406</v>
      </c>
    </row>
    <row r="48" spans="1:6" x14ac:dyDescent="0.25">
      <c r="A48" t="str">
        <f>'STATUS INVESTING'!A147</f>
        <v>CLSC3</v>
      </c>
      <c r="B48">
        <f>'STATUS INVESTING'!K147</f>
        <v>4.92</v>
      </c>
      <c r="C48">
        <v>242</v>
      </c>
      <c r="D48">
        <f>'STATUS INVESTING'!T147</f>
        <v>12.25</v>
      </c>
      <c r="E48">
        <v>163</v>
      </c>
      <c r="F48">
        <f>C48+E48</f>
        <v>405</v>
      </c>
    </row>
    <row r="49" spans="1:6" x14ac:dyDescent="0.25">
      <c r="A49" t="str">
        <f>'STATUS INVESTING'!A150</f>
        <v>CMIG4</v>
      </c>
      <c r="B49">
        <f>'STATUS INVESTING'!K150</f>
        <v>5.95</v>
      </c>
      <c r="C49">
        <v>211</v>
      </c>
      <c r="D49">
        <f>'STATUS INVESTING'!T150</f>
        <v>14.7</v>
      </c>
      <c r="E49">
        <v>191</v>
      </c>
      <c r="F49">
        <f>C49+E49</f>
        <v>402</v>
      </c>
    </row>
    <row r="50" spans="1:6" x14ac:dyDescent="0.25">
      <c r="A50" t="str">
        <f>'STATUS INVESTING'!A83</f>
        <v>BRDT3</v>
      </c>
      <c r="B50">
        <f>'STATUS INVESTING'!K83</f>
        <v>7.69</v>
      </c>
      <c r="C50">
        <v>190</v>
      </c>
      <c r="D50">
        <f>'STATUS INVESTING'!T83</f>
        <v>17.39</v>
      </c>
      <c r="E50">
        <v>211</v>
      </c>
      <c r="F50">
        <f>C50+E50</f>
        <v>401</v>
      </c>
    </row>
    <row r="51" spans="1:6" x14ac:dyDescent="0.25">
      <c r="A51" t="str">
        <f>'STATUS INVESTING'!A149</f>
        <v>CMIG3</v>
      </c>
      <c r="B51">
        <f>'STATUS INVESTING'!K149</f>
        <v>5.95</v>
      </c>
      <c r="C51">
        <v>210</v>
      </c>
      <c r="D51">
        <f>'STATUS INVESTING'!T149</f>
        <v>14.7</v>
      </c>
      <c r="E51">
        <v>190</v>
      </c>
      <c r="F51">
        <f>C51+E51</f>
        <v>400</v>
      </c>
    </row>
    <row r="52" spans="1:6" x14ac:dyDescent="0.25">
      <c r="A52" t="str">
        <f>'STATUS INVESTING'!A318</f>
        <v>JHSF3</v>
      </c>
      <c r="B52">
        <f>'STATUS INVESTING'!K318</f>
        <v>6.11</v>
      </c>
      <c r="C52">
        <v>208</v>
      </c>
      <c r="D52">
        <f>'STATUS INVESTING'!T318</f>
        <v>15.17</v>
      </c>
      <c r="E52">
        <v>192</v>
      </c>
      <c r="F52">
        <f>C52+E52</f>
        <v>400</v>
      </c>
    </row>
    <row r="53" spans="1:6" x14ac:dyDescent="0.25">
      <c r="A53" t="str">
        <f>'STATUS INVESTING'!A213</f>
        <v>EGIE3</v>
      </c>
      <c r="B53">
        <f>'STATUS INVESTING'!K213</f>
        <v>7.9</v>
      </c>
      <c r="C53">
        <v>184</v>
      </c>
      <c r="D53">
        <f>'STATUS INVESTING'!T213</f>
        <v>19.43</v>
      </c>
      <c r="E53">
        <v>216</v>
      </c>
      <c r="F53">
        <f>C53+E53</f>
        <v>400</v>
      </c>
    </row>
    <row r="54" spans="1:6" x14ac:dyDescent="0.25">
      <c r="A54" t="str">
        <f>'STATUS INVESTING'!A383</f>
        <v>MTSA4</v>
      </c>
      <c r="B54">
        <f>'STATUS INVESTING'!K383</f>
        <v>5.47</v>
      </c>
      <c r="C54">
        <v>225</v>
      </c>
      <c r="D54">
        <f>'STATUS INVESTING'!T383</f>
        <v>13.16</v>
      </c>
      <c r="E54">
        <v>173</v>
      </c>
      <c r="F54">
        <f>C54+E54</f>
        <v>398</v>
      </c>
    </row>
    <row r="55" spans="1:6" x14ac:dyDescent="0.25">
      <c r="A55" t="str">
        <f>'STATUS INVESTING'!A50</f>
        <v>BEEF3</v>
      </c>
      <c r="B55">
        <f>'STATUS INVESTING'!K50</f>
        <v>5.8</v>
      </c>
      <c r="C55">
        <v>212</v>
      </c>
      <c r="D55">
        <f>'STATUS INVESTING'!T50</f>
        <v>14.26</v>
      </c>
      <c r="E55">
        <v>186</v>
      </c>
      <c r="F55">
        <f>C55+E55</f>
        <v>398</v>
      </c>
    </row>
    <row r="56" spans="1:6" x14ac:dyDescent="0.25">
      <c r="A56" t="str">
        <f>'STATUS INVESTING'!A453</f>
        <v>RAPT4</v>
      </c>
      <c r="B56">
        <f>'STATUS INVESTING'!K453</f>
        <v>5.33</v>
      </c>
      <c r="C56">
        <v>237</v>
      </c>
      <c r="D56">
        <f>'STATUS INVESTING'!T453</f>
        <v>11.72</v>
      </c>
      <c r="E56">
        <v>151</v>
      </c>
      <c r="F56">
        <f>C56+E56</f>
        <v>388</v>
      </c>
    </row>
    <row r="57" spans="1:6" x14ac:dyDescent="0.25">
      <c r="A57" t="str">
        <f>'STATUS INVESTING'!A401</f>
        <v>ODPV3</v>
      </c>
      <c r="B57">
        <f>'STATUS INVESTING'!K401</f>
        <v>10.59</v>
      </c>
      <c r="C57">
        <v>152</v>
      </c>
      <c r="D57">
        <f>'STATUS INVESTING'!T401</f>
        <v>29.87</v>
      </c>
      <c r="E57">
        <v>235</v>
      </c>
      <c r="F57">
        <f>C57+E57</f>
        <v>387</v>
      </c>
    </row>
    <row r="58" spans="1:6" x14ac:dyDescent="0.25">
      <c r="A58" t="str">
        <f>'STATUS INVESTING'!A452</f>
        <v>RAPT3</v>
      </c>
      <c r="B58">
        <f>'STATUS INVESTING'!K452</f>
        <v>5.33</v>
      </c>
      <c r="C58">
        <v>236</v>
      </c>
      <c r="D58">
        <f>'STATUS INVESTING'!T452</f>
        <v>11.72</v>
      </c>
      <c r="E58">
        <v>150</v>
      </c>
      <c r="F58">
        <f>C58+E58</f>
        <v>386</v>
      </c>
    </row>
    <row r="59" spans="1:6" x14ac:dyDescent="0.25">
      <c r="A59" t="str">
        <f>'STATUS INVESTING'!A484</f>
        <v>SEER3</v>
      </c>
      <c r="B59">
        <f>'STATUS INVESTING'!K484</f>
        <v>6.64</v>
      </c>
      <c r="C59">
        <v>205</v>
      </c>
      <c r="D59">
        <f>'STATUS INVESTING'!T484</f>
        <v>13.6</v>
      </c>
      <c r="E59">
        <v>181</v>
      </c>
      <c r="F59">
        <f>C59+E59</f>
        <v>386</v>
      </c>
    </row>
    <row r="60" spans="1:6" x14ac:dyDescent="0.25">
      <c r="A60" t="str">
        <f>'STATUS INVESTING'!A173</f>
        <v>CRPG5</v>
      </c>
      <c r="B60">
        <f>'STATUS INVESTING'!K173</f>
        <v>9.15</v>
      </c>
      <c r="C60">
        <v>171</v>
      </c>
      <c r="D60">
        <f>'STATUS INVESTING'!T173</f>
        <v>18.16</v>
      </c>
      <c r="E60">
        <v>213</v>
      </c>
      <c r="F60">
        <f>C60+E60</f>
        <v>384</v>
      </c>
    </row>
    <row r="61" spans="1:6" x14ac:dyDescent="0.25">
      <c r="A61" t="str">
        <f>'STATUS INVESTING'!A30</f>
        <v>ATOM3</v>
      </c>
      <c r="B61">
        <f>'STATUS INVESTING'!K30</f>
        <v>12.07</v>
      </c>
      <c r="C61">
        <v>132</v>
      </c>
      <c r="D61">
        <f>'STATUS INVESTING'!T30</f>
        <v>78.92</v>
      </c>
      <c r="E61">
        <v>252</v>
      </c>
      <c r="F61">
        <f>C61+E61</f>
        <v>384</v>
      </c>
    </row>
    <row r="62" spans="1:6" x14ac:dyDescent="0.25">
      <c r="A62" t="str">
        <f>'STATUS INVESTING'!A174</f>
        <v>CRPG6</v>
      </c>
      <c r="B62">
        <f>'STATUS INVESTING'!K174</f>
        <v>9.15</v>
      </c>
      <c r="C62">
        <v>170</v>
      </c>
      <c r="D62">
        <f>'STATUS INVESTING'!T174</f>
        <v>18.16</v>
      </c>
      <c r="E62">
        <v>212</v>
      </c>
      <c r="F62">
        <f>C62+E62</f>
        <v>382</v>
      </c>
    </row>
    <row r="63" spans="1:6" x14ac:dyDescent="0.25">
      <c r="A63" t="str">
        <f>'STATUS INVESTING'!A186</f>
        <v>CTKA4</v>
      </c>
      <c r="B63">
        <f>'STATUS INVESTING'!K186</f>
        <v>8.32</v>
      </c>
      <c r="C63">
        <v>180</v>
      </c>
      <c r="D63">
        <f>'STATUS INVESTING'!T186</f>
        <v>15.59</v>
      </c>
      <c r="E63">
        <v>200</v>
      </c>
      <c r="F63">
        <f>C63+E63</f>
        <v>380</v>
      </c>
    </row>
    <row r="64" spans="1:6" x14ac:dyDescent="0.25">
      <c r="A64" t="str">
        <f>'STATUS INVESTING'!A433</f>
        <v>POSI3</v>
      </c>
      <c r="B64">
        <f>'STATUS INVESTING'!K433</f>
        <v>7.5</v>
      </c>
      <c r="C64">
        <v>197</v>
      </c>
      <c r="D64">
        <f>'STATUS INVESTING'!T433</f>
        <v>13.52</v>
      </c>
      <c r="E64">
        <v>180</v>
      </c>
      <c r="F64">
        <f>C64+E64</f>
        <v>377</v>
      </c>
    </row>
    <row r="65" spans="1:6" x14ac:dyDescent="0.25">
      <c r="A65" t="str">
        <f>'STATUS INVESTING'!A248</f>
        <v>EVEN3</v>
      </c>
      <c r="B65">
        <f>'STATUS INVESTING'!K248</f>
        <v>4.04</v>
      </c>
      <c r="C65">
        <v>249</v>
      </c>
      <c r="D65">
        <f>'STATUS INVESTING'!T248</f>
        <v>9.75</v>
      </c>
      <c r="E65">
        <v>125</v>
      </c>
      <c r="F65">
        <f>C65+E65</f>
        <v>374</v>
      </c>
    </row>
    <row r="66" spans="1:6" x14ac:dyDescent="0.25">
      <c r="A66" t="str">
        <f>'STATUS INVESTING'!A107</f>
        <v>BTTL3</v>
      </c>
      <c r="B66">
        <f>'STATUS INVESTING'!K107</f>
        <v>11.62</v>
      </c>
      <c r="C66">
        <v>137</v>
      </c>
      <c r="D66">
        <f>'STATUS INVESTING'!T107</f>
        <v>31.26</v>
      </c>
      <c r="E66">
        <v>237</v>
      </c>
      <c r="F66">
        <f>C66+E66</f>
        <v>374</v>
      </c>
    </row>
    <row r="67" spans="1:6" x14ac:dyDescent="0.25">
      <c r="A67" t="str">
        <f>'STATUS INVESTING'!A165</f>
        <v>CPLE6</v>
      </c>
      <c r="B67">
        <f>'STATUS INVESTING'!K165</f>
        <v>5.37</v>
      </c>
      <c r="C67">
        <v>235</v>
      </c>
      <c r="D67">
        <f>'STATUS INVESTING'!T165</f>
        <v>10.77</v>
      </c>
      <c r="E67">
        <v>138</v>
      </c>
      <c r="F67">
        <f>C67+E67</f>
        <v>373</v>
      </c>
    </row>
    <row r="68" spans="1:6" x14ac:dyDescent="0.25">
      <c r="A68" t="str">
        <f>'STATUS INVESTING'!A241</f>
        <v>EQTL3</v>
      </c>
      <c r="B68">
        <f>'STATUS INVESTING'!K241</f>
        <v>7.64</v>
      </c>
      <c r="C68">
        <v>196</v>
      </c>
      <c r="D68">
        <f>'STATUS INVESTING'!T241</f>
        <v>13.32</v>
      </c>
      <c r="E68">
        <v>176</v>
      </c>
      <c r="F68">
        <f>C68+E68</f>
        <v>372</v>
      </c>
    </row>
    <row r="69" spans="1:6" x14ac:dyDescent="0.25">
      <c r="A69" t="str">
        <f>'STATUS INVESTING'!A103</f>
        <v>BSEV3</v>
      </c>
      <c r="B69">
        <f>'STATUS INVESTING'!K103</f>
        <v>10.77</v>
      </c>
      <c r="C69">
        <v>151</v>
      </c>
      <c r="D69">
        <f>'STATUS INVESTING'!T103</f>
        <v>20.97</v>
      </c>
      <c r="E69">
        <v>221</v>
      </c>
      <c r="F69">
        <f>C69+E69</f>
        <v>372</v>
      </c>
    </row>
    <row r="70" spans="1:6" x14ac:dyDescent="0.25">
      <c r="A70" t="str">
        <f>'STATUS INVESTING'!A162</f>
        <v>CPLE11</v>
      </c>
      <c r="B70">
        <f>'STATUS INVESTING'!K162</f>
        <v>5.37</v>
      </c>
      <c r="C70">
        <v>234</v>
      </c>
      <c r="D70">
        <f>'STATUS INVESTING'!T162</f>
        <v>10.77</v>
      </c>
      <c r="E70">
        <v>137</v>
      </c>
      <c r="F70">
        <f>C70+E70</f>
        <v>371</v>
      </c>
    </row>
    <row r="71" spans="1:6" x14ac:dyDescent="0.25">
      <c r="A71" t="str">
        <f>'STATUS INVESTING'!A163</f>
        <v>CPLE3</v>
      </c>
      <c r="B71">
        <f>'STATUS INVESTING'!K163</f>
        <v>5.37</v>
      </c>
      <c r="C71">
        <v>233</v>
      </c>
      <c r="D71">
        <f>'STATUS INVESTING'!T163</f>
        <v>10.77</v>
      </c>
      <c r="E71">
        <v>136</v>
      </c>
      <c r="F71">
        <f>C71+E71</f>
        <v>369</v>
      </c>
    </row>
    <row r="72" spans="1:6" x14ac:dyDescent="0.25">
      <c r="A72" t="str">
        <f>'STATUS INVESTING'!A227</f>
        <v>ENBR3</v>
      </c>
      <c r="B72">
        <f>'STATUS INVESTING'!K227</f>
        <v>5.68</v>
      </c>
      <c r="C72">
        <v>217</v>
      </c>
      <c r="D72">
        <f>'STATUS INVESTING'!T227</f>
        <v>11.61</v>
      </c>
      <c r="E72">
        <v>147</v>
      </c>
      <c r="F72">
        <f>C72+E72</f>
        <v>364</v>
      </c>
    </row>
    <row r="73" spans="1:6" x14ac:dyDescent="0.25">
      <c r="A73" t="str">
        <f>'STATUS INVESTING'!A341</f>
        <v>LPSB3</v>
      </c>
      <c r="B73">
        <f>'STATUS INVESTING'!K341</f>
        <v>10.89</v>
      </c>
      <c r="C73">
        <v>148</v>
      </c>
      <c r="D73">
        <f>'STATUS INVESTING'!T341</f>
        <v>18.5</v>
      </c>
      <c r="E73">
        <v>215</v>
      </c>
      <c r="F73">
        <f>C73+E73</f>
        <v>363</v>
      </c>
    </row>
    <row r="74" spans="1:6" x14ac:dyDescent="0.25">
      <c r="A74" t="str">
        <f>'STATUS INVESTING'!A313</f>
        <v>JALL3</v>
      </c>
      <c r="B74">
        <f>'STATUS INVESTING'!K313</f>
        <v>9.94</v>
      </c>
      <c r="C74">
        <v>165</v>
      </c>
      <c r="D74">
        <f>'STATUS INVESTING'!T313</f>
        <v>14.56</v>
      </c>
      <c r="E74">
        <v>189</v>
      </c>
      <c r="F74">
        <f>C74+E74</f>
        <v>354</v>
      </c>
    </row>
    <row r="75" spans="1:6" x14ac:dyDescent="0.25">
      <c r="A75" t="str">
        <f>'STATUS INVESTING'!A477</f>
        <v>SAPR11</v>
      </c>
      <c r="B75">
        <f>'STATUS INVESTING'!K477</f>
        <v>5.69</v>
      </c>
      <c r="C75">
        <v>216</v>
      </c>
      <c r="D75">
        <f>'STATUS INVESTING'!T477</f>
        <v>10.58</v>
      </c>
      <c r="E75">
        <v>134</v>
      </c>
      <c r="F75">
        <f>C75+E75</f>
        <v>350</v>
      </c>
    </row>
    <row r="76" spans="1:6" x14ac:dyDescent="0.25">
      <c r="A76" t="str">
        <f>'STATUS INVESTING'!A270</f>
        <v>GGBR4</v>
      </c>
      <c r="B76">
        <f>'STATUS INVESTING'!K270</f>
        <v>7.71</v>
      </c>
      <c r="C76">
        <v>189</v>
      </c>
      <c r="D76">
        <f>'STATUS INVESTING'!T270</f>
        <v>12.15</v>
      </c>
      <c r="E76">
        <v>161</v>
      </c>
      <c r="F76">
        <f>C76+E76</f>
        <v>350</v>
      </c>
    </row>
    <row r="77" spans="1:6" x14ac:dyDescent="0.25">
      <c r="A77" t="str">
        <f>'STATUS INVESTING'!A491</f>
        <v>SLCE3</v>
      </c>
      <c r="B77">
        <f>'STATUS INVESTING'!K491</f>
        <v>9.5500000000000007</v>
      </c>
      <c r="C77">
        <v>167</v>
      </c>
      <c r="D77">
        <f>'STATUS INVESTING'!T491</f>
        <v>13.84</v>
      </c>
      <c r="E77">
        <v>183</v>
      </c>
      <c r="F77">
        <f>C77+E77</f>
        <v>350</v>
      </c>
    </row>
    <row r="78" spans="1:6" x14ac:dyDescent="0.25">
      <c r="A78" t="str">
        <f>'STATUS INVESTING'!A479</f>
        <v>SAPR4</v>
      </c>
      <c r="B78">
        <f>'STATUS INVESTING'!K479</f>
        <v>5.69</v>
      </c>
      <c r="C78">
        <v>215</v>
      </c>
      <c r="D78">
        <f>'STATUS INVESTING'!T479</f>
        <v>10.58</v>
      </c>
      <c r="E78">
        <v>133</v>
      </c>
      <c r="F78">
        <f>C78+E78</f>
        <v>348</v>
      </c>
    </row>
    <row r="79" spans="1:6" x14ac:dyDescent="0.25">
      <c r="A79" t="str">
        <f>'STATUS INVESTING'!A269</f>
        <v>GGBR3</v>
      </c>
      <c r="B79">
        <f>'STATUS INVESTING'!K269</f>
        <v>7.71</v>
      </c>
      <c r="C79">
        <v>188</v>
      </c>
      <c r="D79">
        <f>'STATUS INVESTING'!T269</f>
        <v>12.15</v>
      </c>
      <c r="E79">
        <v>160</v>
      </c>
      <c r="F79">
        <f>C79+E79</f>
        <v>348</v>
      </c>
    </row>
    <row r="80" spans="1:6" x14ac:dyDescent="0.25">
      <c r="A80" t="str">
        <f>'STATUS INVESTING'!A478</f>
        <v>SAPR3</v>
      </c>
      <c r="B80">
        <f>'STATUS INVESTING'!K478</f>
        <v>5.69</v>
      </c>
      <c r="C80">
        <v>214</v>
      </c>
      <c r="D80">
        <f>'STATUS INVESTING'!T478</f>
        <v>10.58</v>
      </c>
      <c r="E80">
        <v>132</v>
      </c>
      <c r="F80">
        <f>C80+E80</f>
        <v>346</v>
      </c>
    </row>
    <row r="81" spans="1:6" x14ac:dyDescent="0.25">
      <c r="A81" t="str">
        <f>'STATUS INVESTING'!A253</f>
        <v>FESA4</v>
      </c>
      <c r="B81">
        <f>'STATUS INVESTING'!K253</f>
        <v>11.35</v>
      </c>
      <c r="C81">
        <v>144</v>
      </c>
      <c r="D81">
        <f>'STATUS INVESTING'!T253</f>
        <v>15.66</v>
      </c>
      <c r="E81">
        <v>201</v>
      </c>
      <c r="F81">
        <f>C81+E81</f>
        <v>345</v>
      </c>
    </row>
    <row r="82" spans="1:6" x14ac:dyDescent="0.25">
      <c r="A82" t="str">
        <f>'STATUS INVESTING'!A143</f>
        <v>CGAS5</v>
      </c>
      <c r="B82">
        <f>'STATUS INVESTING'!K143</f>
        <v>13.61</v>
      </c>
      <c r="C82">
        <v>119</v>
      </c>
      <c r="D82">
        <f>'STATUS INVESTING'!T143</f>
        <v>22.19</v>
      </c>
      <c r="E82">
        <v>225</v>
      </c>
      <c r="F82">
        <f>C82+E82</f>
        <v>344</v>
      </c>
    </row>
    <row r="83" spans="1:6" x14ac:dyDescent="0.25">
      <c r="A83" t="str">
        <f>'STATUS INVESTING'!A161</f>
        <v>CPFE3</v>
      </c>
      <c r="B83">
        <f>'STATUS INVESTING'!K161</f>
        <v>8.98</v>
      </c>
      <c r="C83">
        <v>174</v>
      </c>
      <c r="D83">
        <f>'STATUS INVESTING'!T161</f>
        <v>12.46</v>
      </c>
      <c r="E83">
        <v>167</v>
      </c>
      <c r="F83">
        <f>C83+E83</f>
        <v>341</v>
      </c>
    </row>
    <row r="84" spans="1:6" x14ac:dyDescent="0.25">
      <c r="A84" t="str">
        <f>'STATUS INVESTING'!A410</f>
        <v>PARD3</v>
      </c>
      <c r="B84">
        <f>'STATUS INVESTING'!K410</f>
        <v>11.8</v>
      </c>
      <c r="C84">
        <v>134</v>
      </c>
      <c r="D84">
        <f>'STATUS INVESTING'!T410</f>
        <v>16.77</v>
      </c>
      <c r="E84">
        <v>206</v>
      </c>
      <c r="F84">
        <f>C84+E84</f>
        <v>340</v>
      </c>
    </row>
    <row r="85" spans="1:6" x14ac:dyDescent="0.25">
      <c r="A85" t="str">
        <f>'STATUS INVESTING'!A95</f>
        <v>BRKM5</v>
      </c>
      <c r="B85">
        <f>'STATUS INVESTING'!K95</f>
        <v>11.47</v>
      </c>
      <c r="C85">
        <v>141</v>
      </c>
      <c r="D85">
        <f>'STATUS INVESTING'!T95</f>
        <v>15.45</v>
      </c>
      <c r="E85">
        <v>195</v>
      </c>
      <c r="F85">
        <f>C85+E85</f>
        <v>336</v>
      </c>
    </row>
    <row r="86" spans="1:6" x14ac:dyDescent="0.25">
      <c r="A86" t="str">
        <f>'STATUS INVESTING'!A169</f>
        <v>CRFB3</v>
      </c>
      <c r="B86">
        <f>'STATUS INVESTING'!K169</f>
        <v>10.8</v>
      </c>
      <c r="C86">
        <v>150</v>
      </c>
      <c r="D86">
        <f>'STATUS INVESTING'!T169</f>
        <v>14.18</v>
      </c>
      <c r="E86">
        <v>185</v>
      </c>
      <c r="F86">
        <f>C86+E86</f>
        <v>335</v>
      </c>
    </row>
    <row r="87" spans="1:6" x14ac:dyDescent="0.25">
      <c r="A87" t="str">
        <f>'STATUS INVESTING'!A145</f>
        <v>CGRA4</v>
      </c>
      <c r="B87">
        <f>'STATUS INVESTING'!K145</f>
        <v>6.29</v>
      </c>
      <c r="C87">
        <v>206</v>
      </c>
      <c r="D87">
        <f>'STATUS INVESTING'!T145</f>
        <v>10.23</v>
      </c>
      <c r="E87">
        <v>128</v>
      </c>
      <c r="F87">
        <f>C87+E87</f>
        <v>334</v>
      </c>
    </row>
    <row r="88" spans="1:6" x14ac:dyDescent="0.25">
      <c r="A88" t="str">
        <f>'STATUS INVESTING'!A9</f>
        <v>AGRO3</v>
      </c>
      <c r="B88">
        <f>'STATUS INVESTING'!K9</f>
        <v>10.37</v>
      </c>
      <c r="C88">
        <v>156</v>
      </c>
      <c r="D88">
        <f>'STATUS INVESTING'!T9</f>
        <v>13.49</v>
      </c>
      <c r="E88">
        <v>178</v>
      </c>
      <c r="F88">
        <f>C88+E88</f>
        <v>334</v>
      </c>
    </row>
    <row r="89" spans="1:6" x14ac:dyDescent="0.25">
      <c r="A89" t="str">
        <f>'STATUS INVESTING'!A94</f>
        <v>BRKM3</v>
      </c>
      <c r="B89">
        <f>'STATUS INVESTING'!K94</f>
        <v>11.47</v>
      </c>
      <c r="C89">
        <v>140</v>
      </c>
      <c r="D89">
        <f>'STATUS INVESTING'!T94</f>
        <v>15.45</v>
      </c>
      <c r="E89">
        <v>194</v>
      </c>
      <c r="F89">
        <f>C89+E89</f>
        <v>334</v>
      </c>
    </row>
    <row r="90" spans="1:6" x14ac:dyDescent="0.25">
      <c r="A90" t="str">
        <f>'STATUS INVESTING'!A439</f>
        <v>PSSA3</v>
      </c>
      <c r="B90">
        <f>'STATUS INVESTING'!K439</f>
        <v>4.74</v>
      </c>
      <c r="C90">
        <v>245</v>
      </c>
      <c r="D90">
        <f>'STATUS INVESTING'!T439</f>
        <v>7.37</v>
      </c>
      <c r="E90">
        <v>86</v>
      </c>
      <c r="F90">
        <f>C90+E90</f>
        <v>331</v>
      </c>
    </row>
    <row r="91" spans="1:6" x14ac:dyDescent="0.25">
      <c r="A91" t="str">
        <f>'STATUS INVESTING'!A528</f>
        <v>TESA3</v>
      </c>
      <c r="B91">
        <f>'STATUS INVESTING'!K528</f>
        <v>9.14</v>
      </c>
      <c r="C91">
        <v>172</v>
      </c>
      <c r="D91">
        <f>'STATUS INVESTING'!T528</f>
        <v>12.05</v>
      </c>
      <c r="E91">
        <v>159</v>
      </c>
      <c r="F91">
        <f>C91+E91</f>
        <v>331</v>
      </c>
    </row>
    <row r="92" spans="1:6" x14ac:dyDescent="0.25">
      <c r="A92" t="str">
        <f>'STATUS INVESTING'!A179</f>
        <v>CSMG3</v>
      </c>
      <c r="B92">
        <f>'STATUS INVESTING'!K179</f>
        <v>7.18</v>
      </c>
      <c r="C92">
        <v>198</v>
      </c>
      <c r="D92">
        <f>'STATUS INVESTING'!T179</f>
        <v>9.83</v>
      </c>
      <c r="E92">
        <v>126</v>
      </c>
      <c r="F92">
        <f>C92+E92</f>
        <v>324</v>
      </c>
    </row>
    <row r="93" spans="1:6" x14ac:dyDescent="0.25">
      <c r="A93" t="str">
        <f>'STATUS INVESTING'!A459</f>
        <v>REDE3</v>
      </c>
      <c r="B93">
        <f>'STATUS INVESTING'!K459</f>
        <v>10.06</v>
      </c>
      <c r="C93">
        <v>162</v>
      </c>
      <c r="D93">
        <f>'STATUS INVESTING'!T459</f>
        <v>12.24</v>
      </c>
      <c r="E93">
        <v>162</v>
      </c>
      <c r="F93">
        <f>C93+E93</f>
        <v>324</v>
      </c>
    </row>
    <row r="94" spans="1:6" x14ac:dyDescent="0.25">
      <c r="A94" t="str">
        <f>'STATUS INVESTING'!A113</f>
        <v>CAML3</v>
      </c>
      <c r="B94">
        <f>'STATUS INVESTING'!K113</f>
        <v>8.06</v>
      </c>
      <c r="C94">
        <v>181</v>
      </c>
      <c r="D94">
        <f>'STATUS INVESTING'!T113</f>
        <v>10.8</v>
      </c>
      <c r="E94">
        <v>139</v>
      </c>
      <c r="F94">
        <f>C94+E94</f>
        <v>320</v>
      </c>
    </row>
    <row r="95" spans="1:6" x14ac:dyDescent="0.25">
      <c r="A95" t="str">
        <f>'STATUS INVESTING'!A445</f>
        <v>QUAL3</v>
      </c>
      <c r="B95">
        <f>'STATUS INVESTING'!K445</f>
        <v>12.97</v>
      </c>
      <c r="C95">
        <v>124</v>
      </c>
      <c r="D95">
        <f>'STATUS INVESTING'!T445</f>
        <v>15.54</v>
      </c>
      <c r="E95">
        <v>196</v>
      </c>
      <c r="F95">
        <f>C95+E95</f>
        <v>320</v>
      </c>
    </row>
    <row r="96" spans="1:6" x14ac:dyDescent="0.25">
      <c r="A96" t="str">
        <f>'STATUS INVESTING'!A331</f>
        <v>LEVE3</v>
      </c>
      <c r="B96">
        <f>'STATUS INVESTING'!K331</f>
        <v>13.85</v>
      </c>
      <c r="C96">
        <v>116</v>
      </c>
      <c r="D96">
        <f>'STATUS INVESTING'!T331</f>
        <v>16.21</v>
      </c>
      <c r="E96">
        <v>204</v>
      </c>
      <c r="F96">
        <f>C96+E96</f>
        <v>320</v>
      </c>
    </row>
    <row r="97" spans="1:6" x14ac:dyDescent="0.25">
      <c r="A97" t="str">
        <f>'STATUS INVESTING'!A237</f>
        <v>EQPA3</v>
      </c>
      <c r="B97">
        <f>'STATUS INVESTING'!K237</f>
        <v>10.52</v>
      </c>
      <c r="C97">
        <v>153</v>
      </c>
      <c r="D97">
        <f>'STATUS INVESTING'!T237</f>
        <v>12.4</v>
      </c>
      <c r="E97">
        <v>166</v>
      </c>
      <c r="F97">
        <f>C97+E97</f>
        <v>319</v>
      </c>
    </row>
    <row r="98" spans="1:6" x14ac:dyDescent="0.25">
      <c r="A98" t="str">
        <f>'STATUS INVESTING'!A496</f>
        <v>SMTO3</v>
      </c>
      <c r="B98">
        <f>'STATUS INVESTING'!K496</f>
        <v>11.4</v>
      </c>
      <c r="C98">
        <v>143</v>
      </c>
      <c r="D98">
        <f>'STATUS INVESTING'!T496</f>
        <v>12.82</v>
      </c>
      <c r="E98">
        <v>171</v>
      </c>
      <c r="F98">
        <f>C98+E98</f>
        <v>314</v>
      </c>
    </row>
    <row r="99" spans="1:6" x14ac:dyDescent="0.25">
      <c r="A99" t="str">
        <f>'STATUS INVESTING'!A260</f>
        <v>FRAS3</v>
      </c>
      <c r="B99">
        <f>'STATUS INVESTING'!K260</f>
        <v>10.02</v>
      </c>
      <c r="C99">
        <v>164</v>
      </c>
      <c r="D99">
        <f>'STATUS INVESTING'!T260</f>
        <v>11.62</v>
      </c>
      <c r="E99">
        <v>148</v>
      </c>
      <c r="F99">
        <f>C99+E99</f>
        <v>312</v>
      </c>
    </row>
    <row r="100" spans="1:6" x14ac:dyDescent="0.25">
      <c r="A100" t="str">
        <f>'STATUS INVESTING'!A215</f>
        <v>EKTR4</v>
      </c>
      <c r="B100">
        <f>'STATUS INVESTING'!K215</f>
        <v>9.8000000000000007</v>
      </c>
      <c r="C100">
        <v>166</v>
      </c>
      <c r="D100">
        <f>'STATUS INVESTING'!T215</f>
        <v>10.88</v>
      </c>
      <c r="E100">
        <v>140</v>
      </c>
      <c r="F100">
        <f>C100+E100</f>
        <v>306</v>
      </c>
    </row>
    <row r="101" spans="1:6" x14ac:dyDescent="0.25">
      <c r="A101" t="str">
        <f>'STATUS INVESTING'!A310</f>
        <v>ITSA4</v>
      </c>
      <c r="B101">
        <f>'STATUS INVESTING'!K310</f>
        <v>11.69</v>
      </c>
      <c r="C101">
        <v>136</v>
      </c>
      <c r="D101">
        <f>'STATUS INVESTING'!T310</f>
        <v>12.72</v>
      </c>
      <c r="E101">
        <v>169</v>
      </c>
      <c r="F101">
        <f>C101+E101</f>
        <v>305</v>
      </c>
    </row>
    <row r="102" spans="1:6" x14ac:dyDescent="0.25">
      <c r="A102" t="str">
        <f>'STATUS INVESTING'!A541</f>
        <v>TRIS3</v>
      </c>
      <c r="B102">
        <f>'STATUS INVESTING'!K541</f>
        <v>10.039999999999999</v>
      </c>
      <c r="C102">
        <v>163</v>
      </c>
      <c r="D102">
        <f>'STATUS INVESTING'!T541</f>
        <v>11.03</v>
      </c>
      <c r="E102">
        <v>141</v>
      </c>
      <c r="F102">
        <f>C102+E102</f>
        <v>304</v>
      </c>
    </row>
    <row r="103" spans="1:6" x14ac:dyDescent="0.25">
      <c r="A103" t="str">
        <f>'STATUS INVESTING'!A309</f>
        <v>ITSA3</v>
      </c>
      <c r="B103">
        <f>'STATUS INVESTING'!K309</f>
        <v>11.69</v>
      </c>
      <c r="C103">
        <v>135</v>
      </c>
      <c r="D103">
        <f>'STATUS INVESTING'!T309</f>
        <v>12.72</v>
      </c>
      <c r="E103">
        <v>168</v>
      </c>
      <c r="F103">
        <f>C103+E103</f>
        <v>303</v>
      </c>
    </row>
    <row r="104" spans="1:6" x14ac:dyDescent="0.25">
      <c r="A104" t="str">
        <f>'STATUS INVESTING'!A4</f>
        <v>ABEV3</v>
      </c>
      <c r="B104">
        <f>'STATUS INVESTING'!K4</f>
        <v>17.22</v>
      </c>
      <c r="C104">
        <v>94</v>
      </c>
      <c r="D104">
        <f>'STATUS INVESTING'!T4</f>
        <v>17.16</v>
      </c>
      <c r="E104">
        <v>207</v>
      </c>
      <c r="F104">
        <f>C104+E104</f>
        <v>301</v>
      </c>
    </row>
    <row r="105" spans="1:6" x14ac:dyDescent="0.25">
      <c r="A105" t="str">
        <f>'STATUS INVESTING'!A413</f>
        <v>PCAR3</v>
      </c>
      <c r="B105">
        <f>'STATUS INVESTING'!K413</f>
        <v>6.08</v>
      </c>
      <c r="C105">
        <v>209</v>
      </c>
      <c r="D105">
        <f>'STATUS INVESTING'!T413</f>
        <v>7.96</v>
      </c>
      <c r="E105">
        <v>91</v>
      </c>
      <c r="F105">
        <f>C105+E105</f>
        <v>300</v>
      </c>
    </row>
    <row r="106" spans="1:6" x14ac:dyDescent="0.25">
      <c r="A106" t="str">
        <f>'STATUS INVESTING'!A334</f>
        <v>LIGT3</v>
      </c>
      <c r="B106">
        <f>'STATUS INVESTING'!K334</f>
        <v>6.77</v>
      </c>
      <c r="C106">
        <v>203</v>
      </c>
      <c r="D106">
        <f>'STATUS INVESTING'!T334</f>
        <v>8.31</v>
      </c>
      <c r="E106">
        <v>97</v>
      </c>
      <c r="F106">
        <f>C106+E106</f>
        <v>300</v>
      </c>
    </row>
    <row r="107" spans="1:6" x14ac:dyDescent="0.25">
      <c r="A107" t="str">
        <f>'STATUS INVESTING'!A527</f>
        <v>TEND3</v>
      </c>
      <c r="B107">
        <f>'STATUS INVESTING'!K527</f>
        <v>9.2100000000000009</v>
      </c>
      <c r="C107">
        <v>169</v>
      </c>
      <c r="D107">
        <f>'STATUS INVESTING'!T527</f>
        <v>9.86</v>
      </c>
      <c r="E107">
        <v>127</v>
      </c>
      <c r="F107">
        <f>C107+E107</f>
        <v>296</v>
      </c>
    </row>
    <row r="108" spans="1:6" x14ac:dyDescent="0.25">
      <c r="A108" t="str">
        <f>'STATUS INVESTING'!A323</f>
        <v>KEPL3</v>
      </c>
      <c r="B108">
        <f>'STATUS INVESTING'!K323</f>
        <v>12.82</v>
      </c>
      <c r="C108">
        <v>126</v>
      </c>
      <c r="D108">
        <f>'STATUS INVESTING'!T323</f>
        <v>12.79</v>
      </c>
      <c r="E108">
        <v>170</v>
      </c>
      <c r="F108">
        <f>C108+E108</f>
        <v>296</v>
      </c>
    </row>
    <row r="109" spans="1:6" x14ac:dyDescent="0.25">
      <c r="A109" t="str">
        <f>'STATUS INVESTING'!A481</f>
        <v>SBSP3</v>
      </c>
      <c r="B109">
        <f>'STATUS INVESTING'!K481</f>
        <v>8.75</v>
      </c>
      <c r="C109">
        <v>177</v>
      </c>
      <c r="D109">
        <f>'STATUS INVESTING'!T481</f>
        <v>9.1</v>
      </c>
      <c r="E109">
        <v>117</v>
      </c>
      <c r="F109">
        <f>C109+E109</f>
        <v>294</v>
      </c>
    </row>
    <row r="110" spans="1:6" x14ac:dyDescent="0.25">
      <c r="A110" t="str">
        <f>'STATUS INVESTING'!A329</f>
        <v>LAVV3</v>
      </c>
      <c r="B110">
        <f>'STATUS INVESTING'!K329</f>
        <v>7.98</v>
      </c>
      <c r="C110">
        <v>183</v>
      </c>
      <c r="D110">
        <f>'STATUS INVESTING'!T329</f>
        <v>8.6</v>
      </c>
      <c r="E110">
        <v>106</v>
      </c>
      <c r="F110">
        <f>C110+E110</f>
        <v>289</v>
      </c>
    </row>
    <row r="111" spans="1:6" x14ac:dyDescent="0.25">
      <c r="A111" t="str">
        <f>'STATUS INVESTING'!A450</f>
        <v>RANI3</v>
      </c>
      <c r="B111">
        <f>'STATUS INVESTING'!K450</f>
        <v>12.07</v>
      </c>
      <c r="C111">
        <v>131</v>
      </c>
      <c r="D111">
        <f>'STATUS INVESTING'!T450</f>
        <v>11.95</v>
      </c>
      <c r="E111">
        <v>158</v>
      </c>
      <c r="F111">
        <f>C111+E111</f>
        <v>289</v>
      </c>
    </row>
    <row r="112" spans="1:6" x14ac:dyDescent="0.25">
      <c r="A112" t="str">
        <f>'STATUS INVESTING'!A495</f>
        <v>SMLS3</v>
      </c>
      <c r="B112">
        <f>'STATUS INVESTING'!K495</f>
        <v>11.18</v>
      </c>
      <c r="C112">
        <v>145</v>
      </c>
      <c r="D112">
        <f>'STATUS INVESTING'!T495</f>
        <v>11.32</v>
      </c>
      <c r="E112">
        <v>143</v>
      </c>
      <c r="F112">
        <f>C112+E112</f>
        <v>288</v>
      </c>
    </row>
    <row r="113" spans="1:6" x14ac:dyDescent="0.25">
      <c r="A113" t="str">
        <f>'STATUS INVESTING'!A306</f>
        <v>INTB3</v>
      </c>
      <c r="B113">
        <f>'STATUS INVESTING'!K306</f>
        <v>21.72</v>
      </c>
      <c r="C113">
        <v>74</v>
      </c>
      <c r="D113">
        <f>'STATUS INVESTING'!T306</f>
        <v>18.36</v>
      </c>
      <c r="E113">
        <v>214</v>
      </c>
      <c r="F113">
        <f>C113+E113</f>
        <v>288</v>
      </c>
    </row>
    <row r="114" spans="1:6" x14ac:dyDescent="0.25">
      <c r="A114" t="str">
        <f>'STATUS INVESTING'!A451</f>
        <v>RANI4</v>
      </c>
      <c r="B114">
        <f>'STATUS INVESTING'!K451</f>
        <v>12.07</v>
      </c>
      <c r="C114">
        <v>130</v>
      </c>
      <c r="D114">
        <f>'STATUS INVESTING'!T451</f>
        <v>11.95</v>
      </c>
      <c r="E114">
        <v>157</v>
      </c>
      <c r="F114">
        <f>C114+E114</f>
        <v>287</v>
      </c>
    </row>
    <row r="115" spans="1:6" x14ac:dyDescent="0.25">
      <c r="A115" t="str">
        <f>'STATUS INVESTING'!A437</f>
        <v>PRIO3</v>
      </c>
      <c r="B115">
        <f>'STATUS INVESTING'!K437</f>
        <v>15.4</v>
      </c>
      <c r="C115">
        <v>107</v>
      </c>
      <c r="D115">
        <f>'STATUS INVESTING'!T437</f>
        <v>13.51</v>
      </c>
      <c r="E115">
        <v>179</v>
      </c>
      <c r="F115">
        <f>C115+E115</f>
        <v>286</v>
      </c>
    </row>
    <row r="116" spans="1:6" x14ac:dyDescent="0.25">
      <c r="A116" t="str">
        <f>'STATUS INVESTING'!A36</f>
        <v>B3SA3</v>
      </c>
      <c r="B116">
        <f>'STATUS INVESTING'!K36</f>
        <v>16.09</v>
      </c>
      <c r="C116">
        <v>102</v>
      </c>
      <c r="D116">
        <f>'STATUS INVESTING'!T36</f>
        <v>13.99</v>
      </c>
      <c r="E116">
        <v>184</v>
      </c>
      <c r="F116">
        <f>C116+E116</f>
        <v>286</v>
      </c>
    </row>
    <row r="117" spans="1:6" x14ac:dyDescent="0.25">
      <c r="A117" t="str">
        <f>'STATUS INVESTING'!A197</f>
        <v>DIRR3</v>
      </c>
      <c r="B117">
        <f>'STATUS INVESTING'!K197</f>
        <v>9.02</v>
      </c>
      <c r="C117">
        <v>173</v>
      </c>
      <c r="D117">
        <f>'STATUS INVESTING'!T197</f>
        <v>8.86</v>
      </c>
      <c r="E117">
        <v>112</v>
      </c>
      <c r="F117">
        <f>C117+E117</f>
        <v>285</v>
      </c>
    </row>
    <row r="118" spans="1:6" x14ac:dyDescent="0.25">
      <c r="A118" t="str">
        <f>'STATUS INVESTING'!A247</f>
        <v>EUCA4</v>
      </c>
      <c r="B118">
        <f>'STATUS INVESTING'!K247</f>
        <v>7.66</v>
      </c>
      <c r="C118">
        <v>195</v>
      </c>
      <c r="D118">
        <f>'STATUS INVESTING'!T247</f>
        <v>7.44</v>
      </c>
      <c r="E118">
        <v>88</v>
      </c>
      <c r="F118">
        <f>C118+E118</f>
        <v>283</v>
      </c>
    </row>
    <row r="119" spans="1:6" x14ac:dyDescent="0.25">
      <c r="A119" t="str">
        <f>'STATUS INVESTING'!A114</f>
        <v>CARD3</v>
      </c>
      <c r="B119">
        <f>'STATUS INVESTING'!K114</f>
        <v>14.98</v>
      </c>
      <c r="C119">
        <v>109</v>
      </c>
      <c r="D119">
        <f>'STATUS INVESTING'!T114</f>
        <v>13.18</v>
      </c>
      <c r="E119">
        <v>174</v>
      </c>
      <c r="F119">
        <f>C119+E119</f>
        <v>283</v>
      </c>
    </row>
    <row r="120" spans="1:6" x14ac:dyDescent="0.25">
      <c r="A120" t="str">
        <f>'STATUS INVESTING'!A207</f>
        <v>EALT4</v>
      </c>
      <c r="B120">
        <f>'STATUS INVESTING'!K207</f>
        <v>9.2200000000000006</v>
      </c>
      <c r="C120">
        <v>168</v>
      </c>
      <c r="D120">
        <f>'STATUS INVESTING'!T207</f>
        <v>8.8699999999999992</v>
      </c>
      <c r="E120">
        <v>114</v>
      </c>
      <c r="F120">
        <f>C120+E120</f>
        <v>282</v>
      </c>
    </row>
    <row r="121" spans="1:6" x14ac:dyDescent="0.25">
      <c r="A121" t="str">
        <f>'STATUS INVESTING'!A246</f>
        <v>EUCA3</v>
      </c>
      <c r="B121">
        <f>'STATUS INVESTING'!K246</f>
        <v>7.66</v>
      </c>
      <c r="C121">
        <v>194</v>
      </c>
      <c r="D121">
        <f>'STATUS INVESTING'!T246</f>
        <v>7.44</v>
      </c>
      <c r="E121">
        <v>87</v>
      </c>
      <c r="F121">
        <f>C121+E121</f>
        <v>281</v>
      </c>
    </row>
    <row r="122" spans="1:6" x14ac:dyDescent="0.25">
      <c r="A122" t="str">
        <f>'STATUS INVESTING'!A393</f>
        <v>NEOE3</v>
      </c>
      <c r="B122">
        <f>'STATUS INVESTING'!K393</f>
        <v>8.8699999999999992</v>
      </c>
      <c r="C122">
        <v>176</v>
      </c>
      <c r="D122">
        <f>'STATUS INVESTING'!T393</f>
        <v>8.3800000000000008</v>
      </c>
      <c r="E122">
        <v>100</v>
      </c>
      <c r="F122">
        <f>C122+E122</f>
        <v>276</v>
      </c>
    </row>
    <row r="123" spans="1:6" x14ac:dyDescent="0.25">
      <c r="A123" t="str">
        <f>'STATUS INVESTING'!A337</f>
        <v>LJQQ3</v>
      </c>
      <c r="B123">
        <f>'STATUS INVESTING'!K337</f>
        <v>23.57</v>
      </c>
      <c r="C123">
        <v>70</v>
      </c>
      <c r="D123">
        <f>'STATUS INVESTING'!T337</f>
        <v>16.72</v>
      </c>
      <c r="E123">
        <v>205</v>
      </c>
      <c r="F123">
        <f>C123+E123</f>
        <v>275</v>
      </c>
    </row>
    <row r="124" spans="1:6" x14ac:dyDescent="0.25">
      <c r="A124" t="str">
        <f>'STATUS INVESTING'!A229</f>
        <v>ENGI11</v>
      </c>
      <c r="B124">
        <f>'STATUS INVESTING'!K229</f>
        <v>10.07</v>
      </c>
      <c r="C124">
        <v>161</v>
      </c>
      <c r="D124">
        <f>'STATUS INVESTING'!T229</f>
        <v>8.82</v>
      </c>
      <c r="E124">
        <v>111</v>
      </c>
      <c r="F124">
        <f>C124+E124</f>
        <v>272</v>
      </c>
    </row>
    <row r="125" spans="1:6" x14ac:dyDescent="0.25">
      <c r="A125" t="str">
        <f>'STATUS INVESTING'!A71</f>
        <v>BOAS3</v>
      </c>
      <c r="B125">
        <f>'STATUS INVESTING'!K71</f>
        <v>76.47</v>
      </c>
      <c r="C125">
        <v>15</v>
      </c>
      <c r="D125">
        <f>'STATUS INVESTING'!T71</f>
        <v>3033.17</v>
      </c>
      <c r="E125">
        <v>256</v>
      </c>
      <c r="F125">
        <f>C125+E125</f>
        <v>271</v>
      </c>
    </row>
    <row r="126" spans="1:6" x14ac:dyDescent="0.25">
      <c r="A126" t="str">
        <f>'STATUS INVESTING'!A230</f>
        <v>ENGI3</v>
      </c>
      <c r="B126">
        <f>'STATUS INVESTING'!K230</f>
        <v>10.07</v>
      </c>
      <c r="C126">
        <v>160</v>
      </c>
      <c r="D126">
        <f>'STATUS INVESTING'!T230</f>
        <v>8.82</v>
      </c>
      <c r="E126">
        <v>110</v>
      </c>
      <c r="F126">
        <f>C126+E126</f>
        <v>270</v>
      </c>
    </row>
    <row r="127" spans="1:6" x14ac:dyDescent="0.25">
      <c r="A127" t="str">
        <f>'STATUS INVESTING'!A489</f>
        <v>SHUL4</v>
      </c>
      <c r="B127">
        <f>'STATUS INVESTING'!K489</f>
        <v>8.9700000000000006</v>
      </c>
      <c r="C127">
        <v>175</v>
      </c>
      <c r="D127">
        <f>'STATUS INVESTING'!T489</f>
        <v>8.07</v>
      </c>
      <c r="E127">
        <v>93</v>
      </c>
      <c r="F127">
        <f>C127+E127</f>
        <v>268</v>
      </c>
    </row>
    <row r="128" spans="1:6" x14ac:dyDescent="0.25">
      <c r="A128" t="str">
        <f>'STATUS INVESTING'!A231</f>
        <v>ENGI4</v>
      </c>
      <c r="B128">
        <f>'STATUS INVESTING'!K231</f>
        <v>10.07</v>
      </c>
      <c r="C128">
        <v>159</v>
      </c>
      <c r="D128">
        <f>'STATUS INVESTING'!T231</f>
        <v>8.82</v>
      </c>
      <c r="E128">
        <v>109</v>
      </c>
      <c r="F128">
        <f>C128+E128</f>
        <v>268</v>
      </c>
    </row>
    <row r="129" spans="1:6" x14ac:dyDescent="0.25">
      <c r="A129" t="str">
        <f>'STATUS INVESTING'!A27</f>
        <v>ARZZ3</v>
      </c>
      <c r="B129">
        <f>'STATUS INVESTING'!K27</f>
        <v>177.6</v>
      </c>
      <c r="C129">
        <v>8</v>
      </c>
      <c r="D129">
        <f>'STATUS INVESTING'!T27</f>
        <v>1805.67</v>
      </c>
      <c r="E129">
        <v>255</v>
      </c>
      <c r="F129">
        <f>C129+E129</f>
        <v>263</v>
      </c>
    </row>
    <row r="130" spans="1:6" x14ac:dyDescent="0.25">
      <c r="A130" t="str">
        <f>'STATUS INVESTING'!A513</f>
        <v>SUZB3</v>
      </c>
      <c r="B130">
        <f>'STATUS INVESTING'!K513</f>
        <v>13.67</v>
      </c>
      <c r="C130">
        <v>118</v>
      </c>
      <c r="D130">
        <f>'STATUS INVESTING'!T513</f>
        <v>11.36</v>
      </c>
      <c r="E130">
        <v>144</v>
      </c>
      <c r="F130">
        <f>C130+E130</f>
        <v>262</v>
      </c>
    </row>
    <row r="131" spans="1:6" x14ac:dyDescent="0.25">
      <c r="A131" t="str">
        <f>'STATUS INVESTING'!A272</f>
        <v>GMAT3</v>
      </c>
      <c r="B131">
        <f>'STATUS INVESTING'!K272</f>
        <v>18.850000000000001</v>
      </c>
      <c r="C131">
        <v>87</v>
      </c>
      <c r="D131">
        <f>'STATUS INVESTING'!T272</f>
        <v>12.89</v>
      </c>
      <c r="E131">
        <v>172</v>
      </c>
      <c r="F131">
        <f>C131+E131</f>
        <v>259</v>
      </c>
    </row>
    <row r="132" spans="1:6" x14ac:dyDescent="0.25">
      <c r="A132" t="str">
        <f>'STATUS INVESTING'!A224</f>
        <v>EMAE4</v>
      </c>
      <c r="B132">
        <f>'STATUS INVESTING'!K224</f>
        <v>12.85</v>
      </c>
      <c r="C132">
        <v>125</v>
      </c>
      <c r="D132">
        <f>'STATUS INVESTING'!T224</f>
        <v>10.52</v>
      </c>
      <c r="E132">
        <v>131</v>
      </c>
      <c r="F132">
        <f>C132+E132</f>
        <v>256</v>
      </c>
    </row>
    <row r="133" spans="1:6" x14ac:dyDescent="0.25">
      <c r="A133" t="str">
        <f>'STATUS INVESTING'!A566</f>
        <v>WEGE3</v>
      </c>
      <c r="B133">
        <f>'STATUS INVESTING'!K566</f>
        <v>44.35</v>
      </c>
      <c r="C133">
        <v>37</v>
      </c>
      <c r="D133">
        <f>'STATUS INVESTING'!T566</f>
        <v>19.68</v>
      </c>
      <c r="E133">
        <v>218</v>
      </c>
      <c r="F133">
        <f>C133+E133</f>
        <v>255</v>
      </c>
    </row>
    <row r="134" spans="1:6" x14ac:dyDescent="0.25">
      <c r="A134" t="str">
        <f>'STATUS INVESTING'!A547</f>
        <v>UCAS3</v>
      </c>
      <c r="B134">
        <f>'STATUS INVESTING'!K547</f>
        <v>12.03</v>
      </c>
      <c r="C134">
        <v>133</v>
      </c>
      <c r="D134">
        <f>'STATUS INVESTING'!T547</f>
        <v>9.3000000000000007</v>
      </c>
      <c r="E134">
        <v>121</v>
      </c>
      <c r="F134">
        <f>C134+E134</f>
        <v>254</v>
      </c>
    </row>
    <row r="135" spans="1:6" x14ac:dyDescent="0.25">
      <c r="A135" t="str">
        <f>'STATUS INVESTING'!A226</f>
        <v>ENAT3</v>
      </c>
      <c r="B135">
        <f>'STATUS INVESTING'!K226</f>
        <v>10.84</v>
      </c>
      <c r="C135">
        <v>149</v>
      </c>
      <c r="D135">
        <f>'STATUS INVESTING'!T226</f>
        <v>7.97</v>
      </c>
      <c r="E135">
        <v>92</v>
      </c>
      <c r="F135">
        <f>C135+E135</f>
        <v>241</v>
      </c>
    </row>
    <row r="136" spans="1:6" x14ac:dyDescent="0.25">
      <c r="A136" t="str">
        <f>'STATUS INVESTING'!A402</f>
        <v>OFSA3</v>
      </c>
      <c r="B136">
        <f>'STATUS INVESTING'!K402</f>
        <v>18.420000000000002</v>
      </c>
      <c r="C136">
        <v>89</v>
      </c>
      <c r="D136">
        <f>'STATUS INVESTING'!T402</f>
        <v>11.73</v>
      </c>
      <c r="E136">
        <v>152</v>
      </c>
      <c r="F136">
        <f>C136+E136</f>
        <v>241</v>
      </c>
    </row>
    <row r="137" spans="1:6" x14ac:dyDescent="0.25">
      <c r="A137" t="str">
        <f>'STATUS INVESTING'!A365</f>
        <v>MOAR3</v>
      </c>
      <c r="B137">
        <f>'STATUS INVESTING'!K365</f>
        <v>13.95</v>
      </c>
      <c r="C137">
        <v>115</v>
      </c>
      <c r="D137">
        <f>'STATUS INVESTING'!T365</f>
        <v>9.43</v>
      </c>
      <c r="E137">
        <v>123</v>
      </c>
      <c r="F137">
        <f>C137+E137</f>
        <v>238</v>
      </c>
    </row>
    <row r="138" spans="1:6" x14ac:dyDescent="0.25">
      <c r="A138" t="str">
        <f>'STATUS INVESTING'!A218</f>
        <v>ELET3</v>
      </c>
      <c r="B138">
        <f>'STATUS INVESTING'!K218</f>
        <v>10.4</v>
      </c>
      <c r="C138">
        <v>155</v>
      </c>
      <c r="D138">
        <f>'STATUS INVESTING'!T218</f>
        <v>6.99</v>
      </c>
      <c r="E138">
        <v>82</v>
      </c>
      <c r="F138">
        <f>C138+E138</f>
        <v>237</v>
      </c>
    </row>
    <row r="139" spans="1:6" x14ac:dyDescent="0.25">
      <c r="A139" t="str">
        <f>'STATUS INVESTING'!A220</f>
        <v>ELET6</v>
      </c>
      <c r="B139">
        <f>'STATUS INVESTING'!K220</f>
        <v>10.4</v>
      </c>
      <c r="C139">
        <v>154</v>
      </c>
      <c r="D139">
        <f>'STATUS INVESTING'!T220</f>
        <v>6.99</v>
      </c>
      <c r="E139">
        <v>81</v>
      </c>
      <c r="F139">
        <f>C139+E139</f>
        <v>235</v>
      </c>
    </row>
    <row r="140" spans="1:6" x14ac:dyDescent="0.25">
      <c r="A140" t="str">
        <f>'STATUS INVESTING'!A440</f>
        <v>PTBL3</v>
      </c>
      <c r="B140">
        <f>'STATUS INVESTING'!K440</f>
        <v>16.53</v>
      </c>
      <c r="C140">
        <v>99</v>
      </c>
      <c r="D140">
        <f>'STATUS INVESTING'!T440</f>
        <v>10.69</v>
      </c>
      <c r="E140">
        <v>135</v>
      </c>
      <c r="F140">
        <f>C140+E140</f>
        <v>234</v>
      </c>
    </row>
    <row r="141" spans="1:6" x14ac:dyDescent="0.25">
      <c r="A141" t="str">
        <f>'STATUS INVESTING'!A530</f>
        <v>TGMA3</v>
      </c>
      <c r="B141">
        <f>'STATUS INVESTING'!K530</f>
        <v>14.38</v>
      </c>
      <c r="C141">
        <v>112</v>
      </c>
      <c r="D141">
        <f>'STATUS INVESTING'!T530</f>
        <v>9.08</v>
      </c>
      <c r="E141">
        <v>116</v>
      </c>
      <c r="F141">
        <f>C141+E141</f>
        <v>228</v>
      </c>
    </row>
    <row r="142" spans="1:6" x14ac:dyDescent="0.25">
      <c r="A142" t="str">
        <f>'STATUS INVESTING'!A443</f>
        <v>PTNT3</v>
      </c>
      <c r="B142">
        <f>'STATUS INVESTING'!K443</f>
        <v>10.91</v>
      </c>
      <c r="C142">
        <v>147</v>
      </c>
      <c r="D142">
        <f>'STATUS INVESTING'!T443</f>
        <v>6.93</v>
      </c>
      <c r="E142">
        <v>78</v>
      </c>
      <c r="F142">
        <f>C142+E142</f>
        <v>225</v>
      </c>
    </row>
    <row r="143" spans="1:6" x14ac:dyDescent="0.25">
      <c r="A143" t="str">
        <f>'STATUS INVESTING'!A340</f>
        <v>LOGN3</v>
      </c>
      <c r="B143">
        <f>'STATUS INVESTING'!K340</f>
        <v>14.49</v>
      </c>
      <c r="C143">
        <v>110</v>
      </c>
      <c r="D143">
        <f>'STATUS INVESTING'!T340</f>
        <v>8.89</v>
      </c>
      <c r="E143">
        <v>115</v>
      </c>
      <c r="F143">
        <f>C143+E143</f>
        <v>225</v>
      </c>
    </row>
    <row r="144" spans="1:6" x14ac:dyDescent="0.25">
      <c r="A144" t="str">
        <f>'STATUS INVESTING'!A339</f>
        <v>LOGG3</v>
      </c>
      <c r="B144">
        <f>'STATUS INVESTING'!K339</f>
        <v>10.36</v>
      </c>
      <c r="C144">
        <v>157</v>
      </c>
      <c r="D144">
        <f>'STATUS INVESTING'!T339</f>
        <v>5.97</v>
      </c>
      <c r="E144">
        <v>67</v>
      </c>
      <c r="F144">
        <f>C144+E144</f>
        <v>224</v>
      </c>
    </row>
    <row r="145" spans="1:6" x14ac:dyDescent="0.25">
      <c r="A145" t="str">
        <f>'STATUS INVESTING'!A444</f>
        <v>PTNT4</v>
      </c>
      <c r="B145">
        <f>'STATUS INVESTING'!K444</f>
        <v>10.91</v>
      </c>
      <c r="C145">
        <v>146</v>
      </c>
      <c r="D145">
        <f>'STATUS INVESTING'!T444</f>
        <v>6.93</v>
      </c>
      <c r="E145">
        <v>77</v>
      </c>
      <c r="F145">
        <f>C145+E145</f>
        <v>223</v>
      </c>
    </row>
    <row r="146" spans="1:6" x14ac:dyDescent="0.25">
      <c r="A146" t="str">
        <f>'STATUS INVESTING'!A423</f>
        <v>PGMN3</v>
      </c>
      <c r="B146">
        <f>'STATUS INVESTING'!K423</f>
        <v>17.489999999999998</v>
      </c>
      <c r="C146">
        <v>92</v>
      </c>
      <c r="D146">
        <f>'STATUS INVESTING'!T423</f>
        <v>10.48</v>
      </c>
      <c r="E146">
        <v>130</v>
      </c>
      <c r="F146">
        <f>C146+E146</f>
        <v>222</v>
      </c>
    </row>
    <row r="147" spans="1:6" x14ac:dyDescent="0.25">
      <c r="A147" t="str">
        <f>'STATUS INVESTING'!A534</f>
        <v>TIMS3</v>
      </c>
      <c r="B147">
        <f>'STATUS INVESTING'!K534</f>
        <v>12.37</v>
      </c>
      <c r="C147">
        <v>127</v>
      </c>
      <c r="D147">
        <f>'STATUS INVESTING'!T534</f>
        <v>8.16</v>
      </c>
      <c r="E147">
        <v>94</v>
      </c>
      <c r="F147">
        <f>C147+E147</f>
        <v>221</v>
      </c>
    </row>
    <row r="148" spans="1:6" x14ac:dyDescent="0.25">
      <c r="A148" t="str">
        <f>'STATUS INVESTING'!A258</f>
        <v>FLRY3</v>
      </c>
      <c r="B148">
        <f>'STATUS INVESTING'!K258</f>
        <v>17.87</v>
      </c>
      <c r="C148">
        <v>90</v>
      </c>
      <c r="D148">
        <f>'STATUS INVESTING'!T258</f>
        <v>10.47</v>
      </c>
      <c r="E148">
        <v>129</v>
      </c>
      <c r="F148">
        <f>C148+E148</f>
        <v>219</v>
      </c>
    </row>
    <row r="149" spans="1:6" x14ac:dyDescent="0.25">
      <c r="A149" t="str">
        <f>'STATUS INVESTING'!A84</f>
        <v>BRFS3</v>
      </c>
      <c r="B149">
        <f>'STATUS INVESTING'!K84</f>
        <v>13.13</v>
      </c>
      <c r="C149">
        <v>121</v>
      </c>
      <c r="D149">
        <f>'STATUS INVESTING'!T84</f>
        <v>8.31</v>
      </c>
      <c r="E149">
        <v>96</v>
      </c>
      <c r="F149">
        <f>C149+E149</f>
        <v>217</v>
      </c>
    </row>
    <row r="150" spans="1:6" x14ac:dyDescent="0.25">
      <c r="A150" t="str">
        <f>'STATUS INVESTING'!A448</f>
        <v>RADL3</v>
      </c>
      <c r="B150">
        <f>'STATUS INVESTING'!K448</f>
        <v>47.57</v>
      </c>
      <c r="C150">
        <v>34</v>
      </c>
      <c r="D150">
        <f>'STATUS INVESTING'!T448</f>
        <v>13.82</v>
      </c>
      <c r="E150">
        <v>182</v>
      </c>
      <c r="F150">
        <f>C150+E150</f>
        <v>216</v>
      </c>
    </row>
    <row r="151" spans="1:6" x14ac:dyDescent="0.25">
      <c r="A151" t="str">
        <f>'STATUS INVESTING'!A486</f>
        <v>SGPS3</v>
      </c>
      <c r="B151">
        <f>'STATUS INVESTING'!K486</f>
        <v>11.47</v>
      </c>
      <c r="C151">
        <v>139</v>
      </c>
      <c r="D151">
        <f>'STATUS INVESTING'!T486</f>
        <v>6.38</v>
      </c>
      <c r="E151">
        <v>73</v>
      </c>
      <c r="F151">
        <f>C151+E151</f>
        <v>212</v>
      </c>
    </row>
    <row r="152" spans="1:6" x14ac:dyDescent="0.25">
      <c r="A152" t="str">
        <f>'STATUS INVESTING'!A201</f>
        <v>DOHL4</v>
      </c>
      <c r="B152">
        <f>'STATUS INVESTING'!K201</f>
        <v>17.45</v>
      </c>
      <c r="C152">
        <v>93</v>
      </c>
      <c r="D152">
        <f>'STATUS INVESTING'!T201</f>
        <v>9.2200000000000006</v>
      </c>
      <c r="E152">
        <v>119</v>
      </c>
      <c r="F152">
        <f>C152+E152</f>
        <v>212</v>
      </c>
    </row>
    <row r="153" spans="1:6" x14ac:dyDescent="0.25">
      <c r="A153" t="str">
        <f>'STATUS INVESTING'!A324</f>
        <v>KLBN11</v>
      </c>
      <c r="B153">
        <f>'STATUS INVESTING'!K324</f>
        <v>15.4</v>
      </c>
      <c r="C153">
        <v>106</v>
      </c>
      <c r="D153">
        <f>'STATUS INVESTING'!T324</f>
        <v>8.57</v>
      </c>
      <c r="E153">
        <v>105</v>
      </c>
      <c r="F153">
        <f>C153+E153</f>
        <v>211</v>
      </c>
    </row>
    <row r="154" spans="1:6" x14ac:dyDescent="0.25">
      <c r="A154" t="str">
        <f>'STATUS INVESTING'!A326</f>
        <v>KLBN4</v>
      </c>
      <c r="B154">
        <f>'STATUS INVESTING'!K326</f>
        <v>15.4</v>
      </c>
      <c r="C154">
        <v>105</v>
      </c>
      <c r="D154">
        <f>'STATUS INVESTING'!T326</f>
        <v>8.57</v>
      </c>
      <c r="E154">
        <v>104</v>
      </c>
      <c r="F154">
        <f>C154+E154</f>
        <v>209</v>
      </c>
    </row>
    <row r="155" spans="1:6" x14ac:dyDescent="0.25">
      <c r="A155" t="str">
        <f>'STATUS INVESTING'!A325</f>
        <v>KLBN3</v>
      </c>
      <c r="B155">
        <f>'STATUS INVESTING'!K325</f>
        <v>15.4</v>
      </c>
      <c r="C155">
        <v>104</v>
      </c>
      <c r="D155">
        <f>'STATUS INVESTING'!T325</f>
        <v>8.57</v>
      </c>
      <c r="E155">
        <v>103</v>
      </c>
      <c r="F155">
        <f>C155+E155</f>
        <v>207</v>
      </c>
    </row>
    <row r="156" spans="1:6" x14ac:dyDescent="0.25">
      <c r="A156" t="str">
        <f>'STATUS INVESTING'!A62</f>
        <v>BLAU3</v>
      </c>
      <c r="B156">
        <f>'STATUS INVESTING'!K62</f>
        <v>47.92</v>
      </c>
      <c r="C156">
        <v>32</v>
      </c>
      <c r="D156">
        <f>'STATUS INVESTING'!T62</f>
        <v>13.26</v>
      </c>
      <c r="E156">
        <v>175</v>
      </c>
      <c r="F156">
        <f>C156+E156</f>
        <v>207</v>
      </c>
    </row>
    <row r="157" spans="1:6" x14ac:dyDescent="0.25">
      <c r="A157" t="str">
        <f>'STATUS INVESTING'!A384</f>
        <v>MULT3</v>
      </c>
      <c r="B157">
        <f>'STATUS INVESTING'!K384</f>
        <v>19.53</v>
      </c>
      <c r="C157">
        <v>82</v>
      </c>
      <c r="D157">
        <f>'STATUS INVESTING'!T384</f>
        <v>9.57</v>
      </c>
      <c r="E157">
        <v>124</v>
      </c>
      <c r="F157">
        <f>C157+E157</f>
        <v>206</v>
      </c>
    </row>
    <row r="158" spans="1:6" x14ac:dyDescent="0.25">
      <c r="A158" t="str">
        <f>'STATUS INVESTING'!A565</f>
        <v>VVAR3</v>
      </c>
      <c r="B158">
        <f>'STATUS INVESTING'!K565</f>
        <v>19.11</v>
      </c>
      <c r="C158">
        <v>85</v>
      </c>
      <c r="D158">
        <f>'STATUS INVESTING'!T565</f>
        <v>9.2200000000000006</v>
      </c>
      <c r="E158">
        <v>118</v>
      </c>
      <c r="F158">
        <f>C158+E158</f>
        <v>203</v>
      </c>
    </row>
    <row r="159" spans="1:6" x14ac:dyDescent="0.25">
      <c r="A159" t="str">
        <f>'STATUS INVESTING'!A422</f>
        <v>PFRM3</v>
      </c>
      <c r="B159">
        <f>'STATUS INVESTING'!K422</f>
        <v>10.35</v>
      </c>
      <c r="C159">
        <v>158</v>
      </c>
      <c r="D159">
        <f>'STATUS INVESTING'!T422</f>
        <v>4.0999999999999996</v>
      </c>
      <c r="E159">
        <v>40</v>
      </c>
      <c r="F159">
        <f>C159+E159</f>
        <v>198</v>
      </c>
    </row>
    <row r="160" spans="1:6" x14ac:dyDescent="0.25">
      <c r="A160" t="str">
        <f>'STATUS INVESTING'!A540</f>
        <v>TPIS3</v>
      </c>
      <c r="B160">
        <f>'STATUS INVESTING'!K540</f>
        <v>12.31</v>
      </c>
      <c r="C160">
        <v>128</v>
      </c>
      <c r="D160">
        <f>'STATUS INVESTING'!T540</f>
        <v>6.17</v>
      </c>
      <c r="E160">
        <v>70</v>
      </c>
      <c r="F160">
        <f>C160+E160</f>
        <v>198</v>
      </c>
    </row>
    <row r="161" spans="1:6" x14ac:dyDescent="0.25">
      <c r="A161" t="str">
        <f>'STATUS INVESTING'!A560</f>
        <v>VIVT4</v>
      </c>
      <c r="B161">
        <f>'STATUS INVESTING'!K560</f>
        <v>13.03</v>
      </c>
      <c r="C161">
        <v>123</v>
      </c>
      <c r="D161">
        <f>'STATUS INVESTING'!T560</f>
        <v>6.34</v>
      </c>
      <c r="E161">
        <v>72</v>
      </c>
      <c r="F161">
        <f>C161+E161</f>
        <v>195</v>
      </c>
    </row>
    <row r="162" spans="1:6" x14ac:dyDescent="0.25">
      <c r="A162" t="str">
        <f>'STATUS INVESTING'!A122</f>
        <v>CCRO3</v>
      </c>
      <c r="B162">
        <f>'STATUS INVESTING'!K122</f>
        <v>13.97</v>
      </c>
      <c r="C162">
        <v>114</v>
      </c>
      <c r="D162">
        <f>'STATUS INVESTING'!T122</f>
        <v>6.97</v>
      </c>
      <c r="E162">
        <v>80</v>
      </c>
      <c r="F162">
        <f>C162+E162</f>
        <v>194</v>
      </c>
    </row>
    <row r="163" spans="1:6" x14ac:dyDescent="0.25">
      <c r="A163" t="str">
        <f>'STATUS INVESTING'!A559</f>
        <v>VIVT3</v>
      </c>
      <c r="B163">
        <f>'STATUS INVESTING'!K559</f>
        <v>13.03</v>
      </c>
      <c r="C163">
        <v>122</v>
      </c>
      <c r="D163">
        <f>'STATUS INVESTING'!T559</f>
        <v>6.34</v>
      </c>
      <c r="E163">
        <v>71</v>
      </c>
      <c r="F163">
        <f>C163+E163</f>
        <v>193</v>
      </c>
    </row>
    <row r="164" spans="1:6" x14ac:dyDescent="0.25">
      <c r="A164" t="str">
        <f>'STATUS INVESTING'!A465</f>
        <v>ROMI3</v>
      </c>
      <c r="B164">
        <f>'STATUS INVESTING'!K465</f>
        <v>19.100000000000001</v>
      </c>
      <c r="C164">
        <v>86</v>
      </c>
      <c r="D164">
        <f>'STATUS INVESTING'!T465</f>
        <v>8.6999999999999993</v>
      </c>
      <c r="E164">
        <v>107</v>
      </c>
      <c r="F164">
        <f>C164+E164</f>
        <v>193</v>
      </c>
    </row>
    <row r="165" spans="1:6" x14ac:dyDescent="0.25">
      <c r="A165" t="str">
        <f>'STATUS INVESTING'!A188</f>
        <v>CTNM4</v>
      </c>
      <c r="B165">
        <f>'STATUS INVESTING'!K188</f>
        <v>11.46</v>
      </c>
      <c r="C165">
        <v>142</v>
      </c>
      <c r="D165">
        <f>'STATUS INVESTING'!T188</f>
        <v>4.5999999999999996</v>
      </c>
      <c r="E165">
        <v>49</v>
      </c>
      <c r="F165">
        <f>C165+E165</f>
        <v>191</v>
      </c>
    </row>
    <row r="166" spans="1:6" x14ac:dyDescent="0.25">
      <c r="A166" t="str">
        <f>'STATUS INVESTING'!A461</f>
        <v>RLOG3</v>
      </c>
      <c r="B166">
        <f>'STATUS INVESTING'!K461</f>
        <v>12.09</v>
      </c>
      <c r="C166">
        <v>129</v>
      </c>
      <c r="D166">
        <f>'STATUS INVESTING'!T461</f>
        <v>5.46</v>
      </c>
      <c r="E166">
        <v>61</v>
      </c>
      <c r="F166">
        <f>C166+E166</f>
        <v>190</v>
      </c>
    </row>
    <row r="167" spans="1:6" x14ac:dyDescent="0.25">
      <c r="A167" t="str">
        <f>'STATUS INVESTING'!A557</f>
        <v>VIVA3</v>
      </c>
      <c r="B167">
        <f>'STATUS INVESTING'!K557</f>
        <v>39.78</v>
      </c>
      <c r="C167">
        <v>43</v>
      </c>
      <c r="D167">
        <f>'STATUS INVESTING'!T557</f>
        <v>11.43</v>
      </c>
      <c r="E167">
        <v>146</v>
      </c>
      <c r="F167">
        <f>C167+E167</f>
        <v>189</v>
      </c>
    </row>
    <row r="168" spans="1:6" x14ac:dyDescent="0.25">
      <c r="A168" t="str">
        <f>'STATUS INVESTING'!A296</f>
        <v>HYPE3</v>
      </c>
      <c r="B168">
        <f>'STATUS INVESTING'!K296</f>
        <v>19.32</v>
      </c>
      <c r="C168">
        <v>84</v>
      </c>
      <c r="D168">
        <f>'STATUS INVESTING'!T296</f>
        <v>8.4499999999999993</v>
      </c>
      <c r="E168">
        <v>102</v>
      </c>
      <c r="F168">
        <f>C168+E168</f>
        <v>186</v>
      </c>
    </row>
    <row r="169" spans="1:6" x14ac:dyDescent="0.25">
      <c r="A169" t="str">
        <f>'STATUS INVESTING'!A573</f>
        <v>WSON33</v>
      </c>
      <c r="B169">
        <f>'STATUS INVESTING'!K573</f>
        <v>14.42</v>
      </c>
      <c r="C169">
        <v>111</v>
      </c>
      <c r="D169">
        <f>'STATUS INVESTING'!T573</f>
        <v>6.48</v>
      </c>
      <c r="E169">
        <v>74</v>
      </c>
      <c r="F169">
        <f>C169+E169</f>
        <v>185</v>
      </c>
    </row>
    <row r="170" spans="1:6" x14ac:dyDescent="0.25">
      <c r="A170" t="str">
        <f>'STATUS INVESTING'!A460</f>
        <v>RENT3</v>
      </c>
      <c r="B170">
        <f>'STATUS INVESTING'!K460</f>
        <v>27.69</v>
      </c>
      <c r="C170">
        <v>63</v>
      </c>
      <c r="D170">
        <f>'STATUS INVESTING'!T460</f>
        <v>9.31</v>
      </c>
      <c r="E170">
        <v>122</v>
      </c>
      <c r="F170">
        <f>C170+E170</f>
        <v>185</v>
      </c>
    </row>
    <row r="171" spans="1:6" x14ac:dyDescent="0.25">
      <c r="A171" t="str">
        <f>'STATUS INVESTING'!A15</f>
        <v>ALPA4</v>
      </c>
      <c r="B171">
        <f>'STATUS INVESTING'!K15</f>
        <v>55.07</v>
      </c>
      <c r="C171">
        <v>27</v>
      </c>
      <c r="D171">
        <f>'STATUS INVESTING'!T15</f>
        <v>11.74</v>
      </c>
      <c r="E171">
        <v>154</v>
      </c>
      <c r="F171">
        <f>C171+E171</f>
        <v>181</v>
      </c>
    </row>
    <row r="172" spans="1:6" x14ac:dyDescent="0.25">
      <c r="A172" t="str">
        <f>'STATUS INVESTING'!A529</f>
        <v>TFCO4</v>
      </c>
      <c r="B172">
        <f>'STATUS INVESTING'!K529</f>
        <v>270.7</v>
      </c>
      <c r="C172">
        <v>3</v>
      </c>
      <c r="D172">
        <f>'STATUS INVESTING'!T529</f>
        <v>13.37</v>
      </c>
      <c r="E172">
        <v>177</v>
      </c>
      <c r="F172">
        <f>C172+E172</f>
        <v>180</v>
      </c>
    </row>
    <row r="173" spans="1:6" x14ac:dyDescent="0.25">
      <c r="A173" t="str">
        <f>'STATUS INVESTING'!A14</f>
        <v>ALPA3</v>
      </c>
      <c r="B173">
        <f>'STATUS INVESTING'!K14</f>
        <v>55.07</v>
      </c>
      <c r="C173">
        <v>26</v>
      </c>
      <c r="D173">
        <f>'STATUS INVESTING'!T14</f>
        <v>11.74</v>
      </c>
      <c r="E173">
        <v>153</v>
      </c>
      <c r="F173">
        <f>C173+E173</f>
        <v>179</v>
      </c>
    </row>
    <row r="174" spans="1:6" x14ac:dyDescent="0.25">
      <c r="A174" t="str">
        <f>'STATUS INVESTING'!A537</f>
        <v>TOTS3</v>
      </c>
      <c r="B174">
        <f>'STATUS INVESTING'!K537</f>
        <v>44.57</v>
      </c>
      <c r="C174">
        <v>36</v>
      </c>
      <c r="D174">
        <f>'STATUS INVESTING'!T537</f>
        <v>11.08</v>
      </c>
      <c r="E174">
        <v>142</v>
      </c>
      <c r="F174">
        <f>C174+E174</f>
        <v>178</v>
      </c>
    </row>
    <row r="175" spans="1:6" x14ac:dyDescent="0.25">
      <c r="A175" t="str">
        <f>'STATUS INVESTING'!A482</f>
        <v>SCAR3</v>
      </c>
      <c r="B175">
        <f>'STATUS INVESTING'!K482</f>
        <v>15.33</v>
      </c>
      <c r="C175">
        <v>108</v>
      </c>
      <c r="D175">
        <f>'STATUS INVESTING'!T482</f>
        <v>6.16</v>
      </c>
      <c r="E175">
        <v>69</v>
      </c>
      <c r="F175">
        <f>C175+E175</f>
        <v>177</v>
      </c>
    </row>
    <row r="176" spans="1:6" x14ac:dyDescent="0.25">
      <c r="A176" t="str">
        <f>'STATUS INVESTING'!A330</f>
        <v>LCAM3</v>
      </c>
      <c r="B176">
        <f>'STATUS INVESTING'!K330</f>
        <v>18.62</v>
      </c>
      <c r="C176">
        <v>88</v>
      </c>
      <c r="D176">
        <f>'STATUS INVESTING'!T330</f>
        <v>7.73</v>
      </c>
      <c r="E176">
        <v>89</v>
      </c>
      <c r="F176">
        <f>C176+E176</f>
        <v>177</v>
      </c>
    </row>
    <row r="177" spans="1:6" x14ac:dyDescent="0.25">
      <c r="A177" t="str">
        <f>'STATUS INVESTING'!A205</f>
        <v>DTEX3</v>
      </c>
      <c r="B177">
        <f>'STATUS INVESTING'!K205</f>
        <v>20.99</v>
      </c>
      <c r="C177">
        <v>76</v>
      </c>
      <c r="D177">
        <f>'STATUS INVESTING'!T205</f>
        <v>8.44</v>
      </c>
      <c r="E177">
        <v>101</v>
      </c>
      <c r="F177">
        <f>C177+E177</f>
        <v>177</v>
      </c>
    </row>
    <row r="178" spans="1:6" x14ac:dyDescent="0.25">
      <c r="A178" t="str">
        <f>'STATUS INVESTING'!A69</f>
        <v>BMOB3</v>
      </c>
      <c r="B178">
        <f>'STATUS INVESTING'!K69</f>
        <v>11.57</v>
      </c>
      <c r="C178">
        <v>138</v>
      </c>
      <c r="D178">
        <f>'STATUS INVESTING'!T69</f>
        <v>3.91</v>
      </c>
      <c r="E178">
        <v>38</v>
      </c>
      <c r="F178">
        <f>C178+E178</f>
        <v>176</v>
      </c>
    </row>
    <row r="179" spans="1:6" x14ac:dyDescent="0.25">
      <c r="A179" t="str">
        <f>'STATUS INVESTING'!A360</f>
        <v>MGLU3</v>
      </c>
      <c r="B179">
        <f>'STATUS INVESTING'!K360</f>
        <v>114.68</v>
      </c>
      <c r="C179">
        <v>11</v>
      </c>
      <c r="D179">
        <f>'STATUS INVESTING'!T360</f>
        <v>12.37</v>
      </c>
      <c r="E179">
        <v>165</v>
      </c>
      <c r="F179">
        <f>C179+E179</f>
        <v>176</v>
      </c>
    </row>
    <row r="180" spans="1:6" x14ac:dyDescent="0.25">
      <c r="A180" t="str">
        <f>'STATUS INVESTING'!A281</f>
        <v>GRND3</v>
      </c>
      <c r="B180">
        <f>'STATUS INVESTING'!K281</f>
        <v>20.83</v>
      </c>
      <c r="C180">
        <v>78</v>
      </c>
      <c r="D180">
        <f>'STATUS INVESTING'!T281</f>
        <v>7.74</v>
      </c>
      <c r="E180">
        <v>90</v>
      </c>
      <c r="F180">
        <f>C180+E180</f>
        <v>168</v>
      </c>
    </row>
    <row r="181" spans="1:6" x14ac:dyDescent="0.25">
      <c r="A181" t="str">
        <f>'STATUS INVESTING'!A121</f>
        <v>CCPR3</v>
      </c>
      <c r="B181">
        <f>'STATUS INVESTING'!K121</f>
        <v>13.77</v>
      </c>
      <c r="C181">
        <v>117</v>
      </c>
      <c r="D181">
        <f>'STATUS INVESTING'!T121</f>
        <v>4.62</v>
      </c>
      <c r="E181">
        <v>50</v>
      </c>
      <c r="F181">
        <f>C181+E181</f>
        <v>167</v>
      </c>
    </row>
    <row r="182" spans="1:6" x14ac:dyDescent="0.25">
      <c r="A182" t="str">
        <f>'STATUS INVESTING'!A350</f>
        <v>MATD3</v>
      </c>
      <c r="B182">
        <f>'STATUS INVESTING'!K350</f>
        <v>70.349999999999994</v>
      </c>
      <c r="C182">
        <v>18</v>
      </c>
      <c r="D182">
        <f>'STATUS INVESTING'!T350</f>
        <v>11.63</v>
      </c>
      <c r="E182">
        <v>149</v>
      </c>
      <c r="F182">
        <f>C182+E182</f>
        <v>167</v>
      </c>
    </row>
    <row r="183" spans="1:6" x14ac:dyDescent="0.25">
      <c r="A183" t="str">
        <f>'STATUS INVESTING'!A416</f>
        <v>PDTC3</v>
      </c>
      <c r="B183">
        <f>'STATUS INVESTING'!K416</f>
        <v>39.14</v>
      </c>
      <c r="C183">
        <v>44</v>
      </c>
      <c r="D183">
        <f>'STATUS INVESTING'!T416</f>
        <v>9.3000000000000007</v>
      </c>
      <c r="E183">
        <v>120</v>
      </c>
      <c r="F183">
        <f>C183+E183</f>
        <v>164</v>
      </c>
    </row>
    <row r="184" spans="1:6" x14ac:dyDescent="0.25">
      <c r="A184" t="str">
        <f>'STATUS INVESTING'!A6</f>
        <v>AERI3</v>
      </c>
      <c r="B184">
        <f>'STATUS INVESTING'!K6</f>
        <v>36.33</v>
      </c>
      <c r="C184">
        <v>50</v>
      </c>
      <c r="D184">
        <f>'STATUS INVESTING'!T6</f>
        <v>8.8699999999999992</v>
      </c>
      <c r="E184">
        <v>113</v>
      </c>
      <c r="F184">
        <f>C184+E184</f>
        <v>163</v>
      </c>
    </row>
    <row r="185" spans="1:6" x14ac:dyDescent="0.25">
      <c r="A185" t="str">
        <f>'STATUS INVESTING'!A421</f>
        <v>PETZ3</v>
      </c>
      <c r="B185">
        <f>'STATUS INVESTING'!K421</f>
        <v>75.959999999999994</v>
      </c>
      <c r="C185">
        <v>16</v>
      </c>
      <c r="D185">
        <f>'STATUS INVESTING'!T421</f>
        <v>11.37</v>
      </c>
      <c r="E185">
        <v>145</v>
      </c>
      <c r="F185">
        <f>C185+E185</f>
        <v>161</v>
      </c>
    </row>
    <row r="186" spans="1:6" x14ac:dyDescent="0.25">
      <c r="A186" t="str">
        <f>'STATUS INVESTING'!A355</f>
        <v>MELK3</v>
      </c>
      <c r="B186">
        <f>'STATUS INVESTING'!K355</f>
        <v>13.18</v>
      </c>
      <c r="C186">
        <v>120</v>
      </c>
      <c r="D186">
        <f>'STATUS INVESTING'!T355</f>
        <v>3.9</v>
      </c>
      <c r="E186">
        <v>37</v>
      </c>
      <c r="F186">
        <f>C186+E186</f>
        <v>157</v>
      </c>
    </row>
    <row r="187" spans="1:6" x14ac:dyDescent="0.25">
      <c r="A187" t="str">
        <f>'STATUS INVESTING'!A375</f>
        <v>MRVE3</v>
      </c>
      <c r="B187">
        <f>'STATUS INVESTING'!K375</f>
        <v>17.04</v>
      </c>
      <c r="C187">
        <v>97</v>
      </c>
      <c r="D187">
        <f>'STATUS INVESTING'!T375</f>
        <v>5.39</v>
      </c>
      <c r="E187">
        <v>60</v>
      </c>
      <c r="F187">
        <f>C187+E187</f>
        <v>157</v>
      </c>
    </row>
    <row r="188" spans="1:6" x14ac:dyDescent="0.25">
      <c r="A188" t="str">
        <f>'STATUS INVESTING'!A22</f>
        <v>AMBP3</v>
      </c>
      <c r="B188">
        <f>'STATUS INVESTING'!K22</f>
        <v>23.21</v>
      </c>
      <c r="C188">
        <v>73</v>
      </c>
      <c r="D188">
        <f>'STATUS INVESTING'!T22</f>
        <v>7.16</v>
      </c>
      <c r="E188">
        <v>84</v>
      </c>
      <c r="F188">
        <f>C188+E188</f>
        <v>157</v>
      </c>
    </row>
    <row r="189" spans="1:6" x14ac:dyDescent="0.25">
      <c r="A189" t="str">
        <f>'STATUS INVESTING'!A321</f>
        <v>JPSA3</v>
      </c>
      <c r="B189">
        <f>'STATUS INVESTING'!K321</f>
        <v>14.02</v>
      </c>
      <c r="C189">
        <v>113</v>
      </c>
      <c r="D189">
        <f>'STATUS INVESTING'!T321</f>
        <v>4.1399999999999997</v>
      </c>
      <c r="E189">
        <v>42</v>
      </c>
      <c r="F189">
        <f>C189+E189</f>
        <v>155</v>
      </c>
    </row>
    <row r="190" spans="1:6" x14ac:dyDescent="0.25">
      <c r="A190" t="str">
        <f>'STATUS INVESTING'!A556</f>
        <v>VAMO3</v>
      </c>
      <c r="B190">
        <f>'STATUS INVESTING'!K556</f>
        <v>32.57</v>
      </c>
      <c r="C190">
        <v>56</v>
      </c>
      <c r="D190">
        <f>'STATUS INVESTING'!T556</f>
        <v>8.3800000000000008</v>
      </c>
      <c r="E190">
        <v>99</v>
      </c>
      <c r="F190">
        <f>C190+E190</f>
        <v>155</v>
      </c>
    </row>
    <row r="191" spans="1:6" x14ac:dyDescent="0.25">
      <c r="A191" t="str">
        <f>'STATUS INVESTING'!A208</f>
        <v>ECOR3</v>
      </c>
      <c r="B191">
        <f>'STATUS INVESTING'!K208</f>
        <v>16.25</v>
      </c>
      <c r="C191">
        <v>101</v>
      </c>
      <c r="D191">
        <f>'STATUS INVESTING'!T208</f>
        <v>4.66</v>
      </c>
      <c r="E191">
        <v>52</v>
      </c>
      <c r="F191">
        <f>C191+E191</f>
        <v>153</v>
      </c>
    </row>
    <row r="192" spans="1:6" x14ac:dyDescent="0.25">
      <c r="A192" t="str">
        <f>'STATUS INVESTING'!A178</f>
        <v>CSED3</v>
      </c>
      <c r="B192">
        <f>'STATUS INVESTING'!K178</f>
        <v>27.04</v>
      </c>
      <c r="C192">
        <v>67</v>
      </c>
      <c r="D192">
        <f>'STATUS INVESTING'!T178</f>
        <v>7.24</v>
      </c>
      <c r="E192">
        <v>85</v>
      </c>
      <c r="F192">
        <f>C192+E192</f>
        <v>152</v>
      </c>
    </row>
    <row r="193" spans="1:6" x14ac:dyDescent="0.25">
      <c r="A193" t="str">
        <f>'STATUS INVESTING'!A544</f>
        <v>TUPY3</v>
      </c>
      <c r="B193">
        <f>'STATUS INVESTING'!K544</f>
        <v>17.11</v>
      </c>
      <c r="C193">
        <v>95</v>
      </c>
      <c r="D193">
        <f>'STATUS INVESTING'!T544</f>
        <v>4.78</v>
      </c>
      <c r="E193">
        <v>54</v>
      </c>
      <c r="F193">
        <f>C193+E193</f>
        <v>149</v>
      </c>
    </row>
    <row r="194" spans="1:6" x14ac:dyDescent="0.25">
      <c r="A194" t="str">
        <f>'STATUS INVESTING'!A194</f>
        <v>CXSE3</v>
      </c>
      <c r="B194">
        <f>'STATUS INVESTING'!K194</f>
        <v>36.57</v>
      </c>
      <c r="C194">
        <v>49</v>
      </c>
      <c r="D194">
        <f>'STATUS INVESTING'!T194</f>
        <v>8.3800000000000008</v>
      </c>
      <c r="E194">
        <v>98</v>
      </c>
      <c r="F194">
        <f>C194+E194</f>
        <v>147</v>
      </c>
    </row>
    <row r="195" spans="1:6" x14ac:dyDescent="0.25">
      <c r="A195" t="str">
        <f>'STATUS INVESTING'!A261</f>
        <v>FRIO3</v>
      </c>
      <c r="B195">
        <f>'STATUS INVESTING'!K261</f>
        <v>16.690000000000001</v>
      </c>
      <c r="C195">
        <v>98</v>
      </c>
      <c r="D195">
        <f>'STATUS INVESTING'!T261</f>
        <v>4.38</v>
      </c>
      <c r="E195">
        <v>46</v>
      </c>
      <c r="F195">
        <f>C195+E195</f>
        <v>144</v>
      </c>
    </row>
    <row r="196" spans="1:6" x14ac:dyDescent="0.25">
      <c r="A196" t="str">
        <f>'STATUS INVESTING'!A156</f>
        <v>COCE5</v>
      </c>
      <c r="B196">
        <f>'STATUS INVESTING'!K156</f>
        <v>16.32</v>
      </c>
      <c r="C196">
        <v>100</v>
      </c>
      <c r="D196">
        <f>'STATUS INVESTING'!T156</f>
        <v>4.16</v>
      </c>
      <c r="E196">
        <v>43</v>
      </c>
      <c r="F196">
        <f>C196+E196</f>
        <v>143</v>
      </c>
    </row>
    <row r="197" spans="1:6" x14ac:dyDescent="0.25">
      <c r="A197" t="str">
        <f>'STATUS INVESTING'!A352</f>
        <v>MDIA3</v>
      </c>
      <c r="B197">
        <f>'STATUS INVESTING'!K352</f>
        <v>20.149999999999999</v>
      </c>
      <c r="C197">
        <v>80</v>
      </c>
      <c r="D197">
        <f>'STATUS INVESTING'!T352</f>
        <v>5.76</v>
      </c>
      <c r="E197">
        <v>63</v>
      </c>
      <c r="F197">
        <f>C197+E197</f>
        <v>143</v>
      </c>
    </row>
    <row r="198" spans="1:6" x14ac:dyDescent="0.25">
      <c r="A198" t="str">
        <f>'STATUS INVESTING'!A13</f>
        <v>ALLD3</v>
      </c>
      <c r="B198">
        <f>'STATUS INVESTING'!K13</f>
        <v>20.54</v>
      </c>
      <c r="C198">
        <v>79</v>
      </c>
      <c r="D198">
        <f>'STATUS INVESTING'!T13</f>
        <v>5.79</v>
      </c>
      <c r="E198">
        <v>64</v>
      </c>
      <c r="F198">
        <f>C198+E198</f>
        <v>143</v>
      </c>
    </row>
    <row r="199" spans="1:6" x14ac:dyDescent="0.25">
      <c r="A199" t="str">
        <f>'STATUS INVESTING'!A322</f>
        <v>JSLG3</v>
      </c>
      <c r="B199">
        <f>'STATUS INVESTING'!K322</f>
        <v>20.95</v>
      </c>
      <c r="C199">
        <v>77</v>
      </c>
      <c r="D199">
        <f>'STATUS INVESTING'!T322</f>
        <v>5.92</v>
      </c>
      <c r="E199">
        <v>66</v>
      </c>
      <c r="F199">
        <f>C199+E199</f>
        <v>143</v>
      </c>
    </row>
    <row r="200" spans="1:6" x14ac:dyDescent="0.25">
      <c r="A200" t="str">
        <f>'STATUS INVESTING'!A490</f>
        <v>SIMH3</v>
      </c>
      <c r="B200">
        <f>'STATUS INVESTING'!K490</f>
        <v>15.73</v>
      </c>
      <c r="C200">
        <v>103</v>
      </c>
      <c r="D200">
        <f>'STATUS INVESTING'!T490</f>
        <v>4.0599999999999996</v>
      </c>
      <c r="E200">
        <v>39</v>
      </c>
      <c r="F200">
        <f>C200+E200</f>
        <v>142</v>
      </c>
    </row>
    <row r="201" spans="1:6" x14ac:dyDescent="0.25">
      <c r="A201" t="str">
        <f>'STATUS INVESTING'!A370</f>
        <v>MOVI3</v>
      </c>
      <c r="B201">
        <f>'STATUS INVESTING'!K370</f>
        <v>17.77</v>
      </c>
      <c r="C201">
        <v>91</v>
      </c>
      <c r="D201">
        <f>'STATUS INVESTING'!T370</f>
        <v>4.6399999999999997</v>
      </c>
      <c r="E201">
        <v>51</v>
      </c>
      <c r="F201">
        <f>C201+E201</f>
        <v>142</v>
      </c>
    </row>
    <row r="202" spans="1:6" x14ac:dyDescent="0.25">
      <c r="A202" t="str">
        <f>'STATUS INVESTING'!A449</f>
        <v>RAIL3</v>
      </c>
      <c r="B202">
        <f>'STATUS INVESTING'!K449</f>
        <v>23.39</v>
      </c>
      <c r="C202">
        <v>71</v>
      </c>
      <c r="D202">
        <f>'STATUS INVESTING'!T449</f>
        <v>6.12</v>
      </c>
      <c r="E202">
        <v>68</v>
      </c>
      <c r="F202">
        <f>C202+E202</f>
        <v>139</v>
      </c>
    </row>
    <row r="203" spans="1:6" x14ac:dyDescent="0.25">
      <c r="A203" t="str">
        <f>'STATUS INVESTING'!A286</f>
        <v>HAPV3</v>
      </c>
      <c r="B203">
        <f>'STATUS INVESTING'!K286</f>
        <v>49.65</v>
      </c>
      <c r="C203">
        <v>31</v>
      </c>
      <c r="D203">
        <f>'STATUS INVESTING'!T286</f>
        <v>8.7799999999999994</v>
      </c>
      <c r="E203">
        <v>108</v>
      </c>
      <c r="F203">
        <f>C203+E203</f>
        <v>139</v>
      </c>
    </row>
    <row r="204" spans="1:6" x14ac:dyDescent="0.25">
      <c r="A204" t="str">
        <f>'STATUS INVESTING'!A28</f>
        <v>ASAI3</v>
      </c>
      <c r="B204">
        <f>'STATUS INVESTING'!K28</f>
        <v>35.119999999999997</v>
      </c>
      <c r="C204">
        <v>52</v>
      </c>
      <c r="D204">
        <f>'STATUS INVESTING'!T28</f>
        <v>7.04</v>
      </c>
      <c r="E204">
        <v>83</v>
      </c>
      <c r="F204">
        <f>C204+E204</f>
        <v>135</v>
      </c>
    </row>
    <row r="205" spans="1:6" x14ac:dyDescent="0.25">
      <c r="A205" t="str">
        <f>'STATUS INVESTING'!A228</f>
        <v>ENEV3</v>
      </c>
      <c r="B205">
        <f>'STATUS INVESTING'!K228</f>
        <v>25.3</v>
      </c>
      <c r="C205">
        <v>69</v>
      </c>
      <c r="D205">
        <f>'STATUS INVESTING'!T228</f>
        <v>5.88</v>
      </c>
      <c r="E205">
        <v>65</v>
      </c>
      <c r="F205">
        <f>C205+E205</f>
        <v>134</v>
      </c>
    </row>
    <row r="206" spans="1:6" x14ac:dyDescent="0.25">
      <c r="A206" t="str">
        <f>'STATUS INVESTING'!A249</f>
        <v>EZTC3</v>
      </c>
      <c r="B206">
        <f>'STATUS INVESTING'!K249</f>
        <v>25.94</v>
      </c>
      <c r="C206">
        <v>68</v>
      </c>
      <c r="D206">
        <f>'STATUS INVESTING'!T249</f>
        <v>5.59</v>
      </c>
      <c r="E206">
        <v>62</v>
      </c>
      <c r="F206">
        <f>C206+E206</f>
        <v>130</v>
      </c>
    </row>
    <row r="207" spans="1:6" x14ac:dyDescent="0.25">
      <c r="A207" t="str">
        <f>'STATUS INVESTING'!A548</f>
        <v>UGPA3</v>
      </c>
      <c r="B207">
        <f>'STATUS INVESTING'!K548</f>
        <v>19.54</v>
      </c>
      <c r="C207">
        <v>81</v>
      </c>
      <c r="D207">
        <f>'STATUS INVESTING'!T548</f>
        <v>4.3899999999999997</v>
      </c>
      <c r="E207">
        <v>47</v>
      </c>
      <c r="F207">
        <f>C207+E207</f>
        <v>128</v>
      </c>
    </row>
    <row r="208" spans="1:6" x14ac:dyDescent="0.25">
      <c r="A208" t="str">
        <f>'STATUS INVESTING'!A381</f>
        <v>MTRE3</v>
      </c>
      <c r="B208">
        <f>'STATUS INVESTING'!K381</f>
        <v>17.07</v>
      </c>
      <c r="C208">
        <v>96</v>
      </c>
      <c r="D208">
        <f>'STATUS INVESTING'!T381</f>
        <v>3</v>
      </c>
      <c r="E208">
        <v>31</v>
      </c>
      <c r="F208">
        <f>C208+E208</f>
        <v>127</v>
      </c>
    </row>
    <row r="209" spans="1:6" x14ac:dyDescent="0.25">
      <c r="A209" t="str">
        <f>'STATUS INVESTING'!A406</f>
        <v>OMGE3</v>
      </c>
      <c r="B209">
        <f>'STATUS INVESTING'!K406</f>
        <v>23.29</v>
      </c>
      <c r="C209">
        <v>72</v>
      </c>
      <c r="D209">
        <f>'STATUS INVESTING'!T406</f>
        <v>4.84</v>
      </c>
      <c r="E209">
        <v>55</v>
      </c>
      <c r="F209">
        <f>C209+E209</f>
        <v>127</v>
      </c>
    </row>
    <row r="210" spans="1:6" x14ac:dyDescent="0.25">
      <c r="A210" t="str">
        <f>'STATUS INVESTING'!A369</f>
        <v>MOSI3</v>
      </c>
      <c r="B210">
        <f>'STATUS INVESTING'!K369</f>
        <v>37.92</v>
      </c>
      <c r="C210">
        <v>46</v>
      </c>
      <c r="D210">
        <f>'STATUS INVESTING'!T369</f>
        <v>6.95</v>
      </c>
      <c r="E210">
        <v>79</v>
      </c>
      <c r="F210">
        <f>C210+E210</f>
        <v>125</v>
      </c>
    </row>
    <row r="211" spans="1:6" x14ac:dyDescent="0.25">
      <c r="A211" t="str">
        <f>'STATUS INVESTING'!A342</f>
        <v>LREN3</v>
      </c>
      <c r="B211">
        <f>'STATUS INVESTING'!K342</f>
        <v>51.58</v>
      </c>
      <c r="C211">
        <v>29</v>
      </c>
      <c r="D211">
        <f>'STATUS INVESTING'!T342</f>
        <v>8.17</v>
      </c>
      <c r="E211">
        <v>95</v>
      </c>
      <c r="F211">
        <f>C211+E211</f>
        <v>124</v>
      </c>
    </row>
    <row r="212" spans="1:6" x14ac:dyDescent="0.25">
      <c r="A212" t="str">
        <f>'STATUS INVESTING'!A23</f>
        <v>ANIM3</v>
      </c>
      <c r="B212">
        <f>'STATUS INVESTING'!K23</f>
        <v>27.96</v>
      </c>
      <c r="C212">
        <v>62</v>
      </c>
      <c r="D212">
        <f>'STATUS INVESTING'!T23</f>
        <v>4.7300000000000004</v>
      </c>
      <c r="E212">
        <v>53</v>
      </c>
      <c r="F212">
        <f>C212+E212</f>
        <v>115</v>
      </c>
    </row>
    <row r="213" spans="1:6" x14ac:dyDescent="0.25">
      <c r="A213" t="str">
        <f>'STATUS INVESTING'!A408</f>
        <v>ORVR3</v>
      </c>
      <c r="B213">
        <f>'STATUS INVESTING'!K408</f>
        <v>32.46</v>
      </c>
      <c r="C213">
        <v>57</v>
      </c>
      <c r="D213">
        <f>'STATUS INVESTING'!T408</f>
        <v>4.93</v>
      </c>
      <c r="E213">
        <v>56</v>
      </c>
      <c r="F213">
        <f>C213+E213</f>
        <v>113</v>
      </c>
    </row>
    <row r="214" spans="1:6" x14ac:dyDescent="0.25">
      <c r="A214" t="str">
        <f>'STATUS INVESTING'!A302</f>
        <v>IGTA3</v>
      </c>
      <c r="B214">
        <f>'STATUS INVESTING'!K302</f>
        <v>27.66</v>
      </c>
      <c r="C214">
        <v>64</v>
      </c>
      <c r="D214">
        <f>'STATUS INVESTING'!T302</f>
        <v>4.58</v>
      </c>
      <c r="E214">
        <v>48</v>
      </c>
      <c r="F214">
        <f>C214+E214</f>
        <v>112</v>
      </c>
    </row>
    <row r="215" spans="1:6" x14ac:dyDescent="0.25">
      <c r="A215" t="str">
        <f>'STATUS INVESTING'!A273</f>
        <v>GNDI3</v>
      </c>
      <c r="B215">
        <f>'STATUS INVESTING'!K273</f>
        <v>47.83</v>
      </c>
      <c r="C215">
        <v>33</v>
      </c>
      <c r="D215">
        <f>'STATUS INVESTING'!T273</f>
        <v>6.69</v>
      </c>
      <c r="E215">
        <v>76</v>
      </c>
      <c r="F215">
        <f>C215+E215</f>
        <v>109</v>
      </c>
    </row>
    <row r="216" spans="1:6" x14ac:dyDescent="0.25">
      <c r="A216" t="str">
        <f>'STATUS INVESTING'!A98</f>
        <v>BRPR3</v>
      </c>
      <c r="B216">
        <f>'STATUS INVESTING'!K98</f>
        <v>19.329999999999998</v>
      </c>
      <c r="C216">
        <v>83</v>
      </c>
      <c r="D216">
        <f>'STATUS INVESTING'!T98</f>
        <v>2.54</v>
      </c>
      <c r="E216">
        <v>24</v>
      </c>
      <c r="F216">
        <f>C216+E216</f>
        <v>107</v>
      </c>
    </row>
    <row r="217" spans="1:6" x14ac:dyDescent="0.25">
      <c r="A217" t="str">
        <f>'STATUS INVESTING'!A177</f>
        <v>CSAN3</v>
      </c>
      <c r="B217">
        <f>'STATUS INVESTING'!K177</f>
        <v>28.28</v>
      </c>
      <c r="C217">
        <v>61</v>
      </c>
      <c r="D217">
        <f>'STATUS INVESTING'!T177</f>
        <v>4.1100000000000003</v>
      </c>
      <c r="E217">
        <v>41</v>
      </c>
      <c r="F217">
        <f>C217+E217</f>
        <v>102</v>
      </c>
    </row>
    <row r="218" spans="1:6" x14ac:dyDescent="0.25">
      <c r="A218" t="str">
        <f>'STATUS INVESTING'!A429</f>
        <v>PNVL3</v>
      </c>
      <c r="B218">
        <f>'STATUS INVESTING'!K429</f>
        <v>39.89</v>
      </c>
      <c r="C218">
        <v>42</v>
      </c>
      <c r="D218">
        <f>'STATUS INVESTING'!T429</f>
        <v>5.32</v>
      </c>
      <c r="E218">
        <v>58</v>
      </c>
      <c r="F218">
        <f>C218+E218</f>
        <v>100</v>
      </c>
    </row>
    <row r="219" spans="1:6" x14ac:dyDescent="0.25">
      <c r="A219" t="str">
        <f>'STATUS INVESTING'!A430</f>
        <v>PNVL4</v>
      </c>
      <c r="B219">
        <f>'STATUS INVESTING'!K430</f>
        <v>39.89</v>
      </c>
      <c r="C219">
        <v>41</v>
      </c>
      <c r="D219">
        <f>'STATUS INVESTING'!T430</f>
        <v>5.32</v>
      </c>
      <c r="E219">
        <v>57</v>
      </c>
      <c r="F219">
        <f>C219+E219</f>
        <v>98</v>
      </c>
    </row>
    <row r="220" spans="1:6" x14ac:dyDescent="0.25">
      <c r="A220" t="str">
        <f>'STATUS INVESTING'!A271</f>
        <v>GGPS3</v>
      </c>
      <c r="B220">
        <f>'STATUS INVESTING'!K271</f>
        <v>64.19</v>
      </c>
      <c r="C220">
        <v>21</v>
      </c>
      <c r="D220">
        <f>'STATUS INVESTING'!T271</f>
        <v>6.53</v>
      </c>
      <c r="E220">
        <v>75</v>
      </c>
      <c r="F220">
        <f>C220+E220</f>
        <v>96</v>
      </c>
    </row>
    <row r="221" spans="1:6" x14ac:dyDescent="0.25">
      <c r="A221" t="str">
        <f>'STATUS INVESTING'!A394</f>
        <v>NGRD3</v>
      </c>
      <c r="B221">
        <f>'STATUS INVESTING'!K394</f>
        <v>35.49</v>
      </c>
      <c r="C221">
        <v>51</v>
      </c>
      <c r="D221">
        <f>'STATUS INVESTING'!T394</f>
        <v>4.1900000000000004</v>
      </c>
      <c r="E221">
        <v>44</v>
      </c>
      <c r="F221">
        <f>C221+E221</f>
        <v>95</v>
      </c>
    </row>
    <row r="222" spans="1:6" x14ac:dyDescent="0.25">
      <c r="A222" t="str">
        <f>'STATUS INVESTING'!A434</f>
        <v>POWE3</v>
      </c>
      <c r="B222">
        <f>'STATUS INVESTING'!K434</f>
        <v>21.49</v>
      </c>
      <c r="C222">
        <v>75</v>
      </c>
      <c r="D222">
        <f>'STATUS INVESTING'!T434</f>
        <v>1.87</v>
      </c>
      <c r="E222">
        <v>18</v>
      </c>
      <c r="F222">
        <f>C222+E222</f>
        <v>93</v>
      </c>
    </row>
    <row r="223" spans="1:6" x14ac:dyDescent="0.25">
      <c r="A223" t="str">
        <f>'STATUS INVESTING'!A190</f>
        <v>CTSA4</v>
      </c>
      <c r="B223">
        <f>'STATUS INVESTING'!K190</f>
        <v>29.39</v>
      </c>
      <c r="C223">
        <v>60</v>
      </c>
      <c r="D223">
        <f>'STATUS INVESTING'!T190</f>
        <v>2.6</v>
      </c>
      <c r="E223">
        <v>27</v>
      </c>
      <c r="F223">
        <f>C223+E223</f>
        <v>87</v>
      </c>
    </row>
    <row r="224" spans="1:6" x14ac:dyDescent="0.25">
      <c r="A224" t="str">
        <f>'STATUS INVESTING'!A328</f>
        <v>LAME4</v>
      </c>
      <c r="B224">
        <f>'STATUS INVESTING'!K328</f>
        <v>33.72</v>
      </c>
      <c r="C224">
        <v>54</v>
      </c>
      <c r="D224">
        <f>'STATUS INVESTING'!T328</f>
        <v>3.3</v>
      </c>
      <c r="E224">
        <v>33</v>
      </c>
      <c r="F224">
        <f>C224+E224</f>
        <v>87</v>
      </c>
    </row>
    <row r="225" spans="1:6" x14ac:dyDescent="0.25">
      <c r="A225" t="str">
        <f>'STATUS INVESTING'!A189</f>
        <v>CTSA3</v>
      </c>
      <c r="B225">
        <f>'STATUS INVESTING'!K189</f>
        <v>29.39</v>
      </c>
      <c r="C225">
        <v>59</v>
      </c>
      <c r="D225">
        <f>'STATUS INVESTING'!T189</f>
        <v>2.6</v>
      </c>
      <c r="E225">
        <v>26</v>
      </c>
      <c r="F225">
        <f>C225+E225</f>
        <v>85</v>
      </c>
    </row>
    <row r="226" spans="1:6" x14ac:dyDescent="0.25">
      <c r="A226" t="str">
        <f>'STATUS INVESTING'!A327</f>
        <v>LAME3</v>
      </c>
      <c r="B226">
        <f>'STATUS INVESTING'!K327</f>
        <v>33.72</v>
      </c>
      <c r="C226">
        <v>53</v>
      </c>
      <c r="D226">
        <f>'STATUS INVESTING'!T327</f>
        <v>3.3</v>
      </c>
      <c r="E226">
        <v>32</v>
      </c>
      <c r="F226">
        <f>C226+E226</f>
        <v>85</v>
      </c>
    </row>
    <row r="227" spans="1:6" x14ac:dyDescent="0.25">
      <c r="A227" t="str">
        <f>'STATUS INVESTING'!A287</f>
        <v>HBOR3</v>
      </c>
      <c r="B227">
        <f>'STATUS INVESTING'!K287</f>
        <v>27.34</v>
      </c>
      <c r="C227">
        <v>65</v>
      </c>
      <c r="D227">
        <f>'STATUS INVESTING'!T287</f>
        <v>1.93</v>
      </c>
      <c r="E227">
        <v>19</v>
      </c>
      <c r="F227">
        <f>C227+E227</f>
        <v>84</v>
      </c>
    </row>
    <row r="228" spans="1:6" x14ac:dyDescent="0.25">
      <c r="A228" t="str">
        <f>'STATUS INVESTING'!A111</f>
        <v>CAMB3</v>
      </c>
      <c r="B228">
        <f>'STATUS INVESTING'!K111</f>
        <v>27.32</v>
      </c>
      <c r="C228">
        <v>66</v>
      </c>
      <c r="D228">
        <f>'STATUS INVESTING'!T111</f>
        <v>1.58</v>
      </c>
      <c r="E228">
        <v>16</v>
      </c>
      <c r="F228">
        <f>C228+E228</f>
        <v>82</v>
      </c>
    </row>
    <row r="229" spans="1:6" x14ac:dyDescent="0.25">
      <c r="A229" t="str">
        <f>'STATUS INVESTING'!A289</f>
        <v>HBSA3</v>
      </c>
      <c r="B229">
        <f>'STATUS INVESTING'!K289</f>
        <v>36.69</v>
      </c>
      <c r="C229">
        <v>48</v>
      </c>
      <c r="D229">
        <f>'STATUS INVESTING'!T289</f>
        <v>2.78</v>
      </c>
      <c r="E229">
        <v>30</v>
      </c>
      <c r="F229">
        <f>C229+E229</f>
        <v>78</v>
      </c>
    </row>
    <row r="230" spans="1:6" x14ac:dyDescent="0.25">
      <c r="A230" t="str">
        <f>'STATUS INVESTING'!A129</f>
        <v>CEDO4</v>
      </c>
      <c r="B230">
        <f>'STATUS INVESTING'!K129</f>
        <v>32.9</v>
      </c>
      <c r="C230">
        <v>55</v>
      </c>
      <c r="D230">
        <f>'STATUS INVESTING'!T129</f>
        <v>2.2999999999999998</v>
      </c>
      <c r="E230">
        <v>22</v>
      </c>
      <c r="F230">
        <f>C230+E230</f>
        <v>77</v>
      </c>
    </row>
    <row r="231" spans="1:6" x14ac:dyDescent="0.25">
      <c r="A231" t="str">
        <f>'STATUS INVESTING'!A457</f>
        <v>RDOR3</v>
      </c>
      <c r="B231">
        <f>'STATUS INVESTING'!K457</f>
        <v>70.400000000000006</v>
      </c>
      <c r="C231">
        <v>17</v>
      </c>
      <c r="D231">
        <f>'STATUS INVESTING'!T457</f>
        <v>5.35</v>
      </c>
      <c r="E231">
        <v>59</v>
      </c>
      <c r="F231">
        <f>C231+E231</f>
        <v>76</v>
      </c>
    </row>
    <row r="232" spans="1:6" x14ac:dyDescent="0.25">
      <c r="A232" t="str">
        <f>'STATUS INVESTING'!A564</f>
        <v>VULC3</v>
      </c>
      <c r="B232">
        <f>'STATUS INVESTING'!K564</f>
        <v>45.06</v>
      </c>
      <c r="C232">
        <v>35</v>
      </c>
      <c r="D232">
        <f>'STATUS INVESTING'!T564</f>
        <v>3.33</v>
      </c>
      <c r="E232">
        <v>34</v>
      </c>
      <c r="F232">
        <f>C232+E232</f>
        <v>69</v>
      </c>
    </row>
    <row r="233" spans="1:6" x14ac:dyDescent="0.25">
      <c r="A233" t="str">
        <f>'STATUS INVESTING'!A17</f>
        <v>ALSO3</v>
      </c>
      <c r="B233">
        <f>'STATUS INVESTING'!K17</f>
        <v>38.85</v>
      </c>
      <c r="C233">
        <v>45</v>
      </c>
      <c r="D233">
        <f>'STATUS INVESTING'!T17</f>
        <v>2.0699999999999998</v>
      </c>
      <c r="E233">
        <v>20</v>
      </c>
      <c r="F233">
        <f>C233+E233</f>
        <v>65</v>
      </c>
    </row>
    <row r="234" spans="1:6" x14ac:dyDescent="0.25">
      <c r="A234" t="str">
        <f>'STATUS INVESTING'!A288</f>
        <v>HBRE3</v>
      </c>
      <c r="B234">
        <f>'STATUS INVESTING'!K288</f>
        <v>31.66</v>
      </c>
      <c r="C234">
        <v>58</v>
      </c>
      <c r="D234">
        <f>'STATUS INVESTING'!T288</f>
        <v>0.67</v>
      </c>
      <c r="E234">
        <v>6</v>
      </c>
      <c r="F234">
        <f>C234+E234</f>
        <v>64</v>
      </c>
    </row>
    <row r="235" spans="1:6" x14ac:dyDescent="0.25">
      <c r="A235" t="str">
        <f>'STATUS INVESTING'!A456</f>
        <v>RDNI3</v>
      </c>
      <c r="B235">
        <f>'STATUS INVESTING'!K456</f>
        <v>37.39</v>
      </c>
      <c r="C235">
        <v>47</v>
      </c>
      <c r="D235">
        <f>'STATUS INVESTING'!T456</f>
        <v>1.3</v>
      </c>
      <c r="E235">
        <v>11</v>
      </c>
      <c r="F235">
        <f>C235+E235</f>
        <v>58</v>
      </c>
    </row>
    <row r="236" spans="1:6" x14ac:dyDescent="0.25">
      <c r="A236" t="str">
        <f>'STATUS INVESTING'!A507</f>
        <v>STBP3</v>
      </c>
      <c r="B236">
        <f>'STATUS INVESTING'!K507</f>
        <v>60.43</v>
      </c>
      <c r="C236">
        <v>23</v>
      </c>
      <c r="D236">
        <f>'STATUS INVESTING'!T507</f>
        <v>3.89</v>
      </c>
      <c r="E236">
        <v>35</v>
      </c>
      <c r="F236">
        <f>C236+E236</f>
        <v>58</v>
      </c>
    </row>
    <row r="237" spans="1:6" x14ac:dyDescent="0.25">
      <c r="A237" t="str">
        <f>'STATUS INVESTING'!A192</f>
        <v>CURY3</v>
      </c>
      <c r="B237">
        <f>'STATUS INVESTING'!K192</f>
        <v>68.97</v>
      </c>
      <c r="C237">
        <v>20</v>
      </c>
      <c r="D237">
        <f>'STATUS INVESTING'!T192</f>
        <v>3.9</v>
      </c>
      <c r="E237">
        <v>36</v>
      </c>
      <c r="F237">
        <f>C237+E237</f>
        <v>56</v>
      </c>
    </row>
    <row r="238" spans="1:6" x14ac:dyDescent="0.25">
      <c r="A238" t="str">
        <f>'STATUS INVESTING'!A398</f>
        <v>NTCO3</v>
      </c>
      <c r="B238">
        <f>'STATUS INVESTING'!K398</f>
        <v>57.81</v>
      </c>
      <c r="C238">
        <v>25</v>
      </c>
      <c r="D238">
        <f>'STATUS INVESTING'!T398</f>
        <v>2.7</v>
      </c>
      <c r="E238">
        <v>29</v>
      </c>
      <c r="F238">
        <f>C238+E238</f>
        <v>54</v>
      </c>
    </row>
    <row r="239" spans="1:6" x14ac:dyDescent="0.25">
      <c r="A239" t="str">
        <f>'STATUS INVESTING'!A432</f>
        <v>POMO4</v>
      </c>
      <c r="B239">
        <f>'STATUS INVESTING'!K432</f>
        <v>42.14</v>
      </c>
      <c r="C239">
        <v>39</v>
      </c>
      <c r="D239">
        <f>'STATUS INVESTING'!T432</f>
        <v>1.45</v>
      </c>
      <c r="E239">
        <v>14</v>
      </c>
      <c r="F239">
        <f>C239+E239</f>
        <v>53</v>
      </c>
    </row>
    <row r="240" spans="1:6" x14ac:dyDescent="0.25">
      <c r="A240" t="str">
        <f>'STATUS INVESTING'!A407</f>
        <v>OPCT3</v>
      </c>
      <c r="B240">
        <f>'STATUS INVESTING'!K407</f>
        <v>41.42</v>
      </c>
      <c r="C240">
        <v>40</v>
      </c>
      <c r="D240">
        <f>'STATUS INVESTING'!T407</f>
        <v>1.42</v>
      </c>
      <c r="E240">
        <v>12</v>
      </c>
      <c r="F240">
        <f>C240+E240</f>
        <v>52</v>
      </c>
    </row>
    <row r="241" spans="1:6" x14ac:dyDescent="0.25">
      <c r="A241" t="str">
        <f>'STATUS INVESTING'!A115</f>
        <v>CASH3</v>
      </c>
      <c r="B241">
        <f>'STATUS INVESTING'!K115</f>
        <v>191.93</v>
      </c>
      <c r="C241">
        <v>7</v>
      </c>
      <c r="D241">
        <f>'STATUS INVESTING'!T115</f>
        <v>4.28</v>
      </c>
      <c r="E241">
        <v>45</v>
      </c>
      <c r="F241">
        <f>C241+E241</f>
        <v>52</v>
      </c>
    </row>
    <row r="242" spans="1:6" x14ac:dyDescent="0.25">
      <c r="A242" t="str">
        <f>'STATUS INVESTING'!A431</f>
        <v>POMO3</v>
      </c>
      <c r="B242">
        <f>'STATUS INVESTING'!K431</f>
        <v>42.14</v>
      </c>
      <c r="C242">
        <v>38</v>
      </c>
      <c r="D242">
        <f>'STATUS INVESTING'!T431</f>
        <v>1.45</v>
      </c>
      <c r="E242">
        <v>13</v>
      </c>
      <c r="F242">
        <f>C242+E242</f>
        <v>51</v>
      </c>
    </row>
    <row r="243" spans="1:6" x14ac:dyDescent="0.25">
      <c r="A243" t="str">
        <f>'STATUS INVESTING'!A574</f>
        <v>YDUQ3</v>
      </c>
      <c r="B243">
        <f>'STATUS INVESTING'!K574</f>
        <v>50.4</v>
      </c>
      <c r="C243">
        <v>30</v>
      </c>
      <c r="D243">
        <f>'STATUS INVESTING'!T574</f>
        <v>2.14</v>
      </c>
      <c r="E243">
        <v>21</v>
      </c>
      <c r="F243">
        <f>C243+E243</f>
        <v>51</v>
      </c>
    </row>
    <row r="244" spans="1:6" x14ac:dyDescent="0.25">
      <c r="A244" t="str">
        <f>'STATUS INVESTING'!A242</f>
        <v>ESPA3</v>
      </c>
      <c r="B244">
        <f>'STATUS INVESTING'!K242</f>
        <v>54.52</v>
      </c>
      <c r="C244">
        <v>28</v>
      </c>
      <c r="D244">
        <f>'STATUS INVESTING'!T242</f>
        <v>1.74</v>
      </c>
      <c r="E244">
        <v>17</v>
      </c>
      <c r="F244">
        <f>C244+E244</f>
        <v>45</v>
      </c>
    </row>
    <row r="245" spans="1:6" x14ac:dyDescent="0.25">
      <c r="A245" t="str">
        <f>'STATUS INVESTING'!A485</f>
        <v>SEQL3</v>
      </c>
      <c r="B245">
        <f>'STATUS INVESTING'!K485</f>
        <v>91.05</v>
      </c>
      <c r="C245">
        <v>12</v>
      </c>
      <c r="D245">
        <f>'STATUS INVESTING'!T485</f>
        <v>2.66</v>
      </c>
      <c r="E245">
        <v>28</v>
      </c>
      <c r="F245">
        <f>C245+E245</f>
        <v>40</v>
      </c>
    </row>
    <row r="246" spans="1:6" x14ac:dyDescent="0.25">
      <c r="A246" t="str">
        <f>'STATUS INVESTING'!A293</f>
        <v>HGTX3</v>
      </c>
      <c r="B246">
        <f>'STATUS INVESTING'!K293</f>
        <v>59.34</v>
      </c>
      <c r="C246">
        <v>24</v>
      </c>
      <c r="D246">
        <f>'STATUS INVESTING'!T293</f>
        <v>0.88</v>
      </c>
      <c r="E246">
        <v>7</v>
      </c>
      <c r="F246">
        <f>C246+E246</f>
        <v>31</v>
      </c>
    </row>
    <row r="247" spans="1:6" x14ac:dyDescent="0.25">
      <c r="A247" t="str">
        <f>'STATUS INVESTING'!A361</f>
        <v>MILS3</v>
      </c>
      <c r="B247">
        <f>'STATUS INVESTING'!K361</f>
        <v>63.33</v>
      </c>
      <c r="C247">
        <v>22</v>
      </c>
      <c r="D247">
        <f>'STATUS INVESTING'!T361</f>
        <v>1.1200000000000001</v>
      </c>
      <c r="E247">
        <v>9</v>
      </c>
      <c r="F247">
        <f>C247+E247</f>
        <v>31</v>
      </c>
    </row>
    <row r="248" spans="1:6" x14ac:dyDescent="0.25">
      <c r="A248" t="str">
        <f>'STATUS INVESTING'!A500</f>
        <v>SOJA3</v>
      </c>
      <c r="B248">
        <f>'STATUS INVESTING'!K500</f>
        <v>208.42</v>
      </c>
      <c r="C248">
        <v>5</v>
      </c>
      <c r="D248">
        <f>'STATUS INVESTING'!T500</f>
        <v>2.5299999999999998</v>
      </c>
      <c r="E248">
        <v>23</v>
      </c>
      <c r="F248">
        <f>C248+E248</f>
        <v>28</v>
      </c>
    </row>
    <row r="249" spans="1:6" x14ac:dyDescent="0.25">
      <c r="A249" t="str">
        <f>'STATUS INVESTING'!A299</f>
        <v>IFCM3</v>
      </c>
      <c r="B249">
        <f>'STATUS INVESTING'!K299</f>
        <v>770.19</v>
      </c>
      <c r="C249">
        <v>1</v>
      </c>
      <c r="D249">
        <f>'STATUS INVESTING'!T299</f>
        <v>2.57</v>
      </c>
      <c r="E249">
        <v>25</v>
      </c>
      <c r="F249">
        <f>C249+E249</f>
        <v>26</v>
      </c>
    </row>
    <row r="250" spans="1:6" x14ac:dyDescent="0.25">
      <c r="A250" t="str">
        <f>'STATUS INVESTING'!A506</f>
        <v>SQIA3</v>
      </c>
      <c r="B250">
        <f>'STATUS INVESTING'!K506</f>
        <v>121.27</v>
      </c>
      <c r="C250">
        <v>10</v>
      </c>
      <c r="D250">
        <f>'STATUS INVESTING'!T506</f>
        <v>1.53</v>
      </c>
      <c r="E250">
        <v>15</v>
      </c>
      <c r="F250">
        <f>C250+E250</f>
        <v>25</v>
      </c>
    </row>
    <row r="251" spans="1:6" x14ac:dyDescent="0.25">
      <c r="A251" t="str">
        <f>'STATUS INVESTING'!A522</f>
        <v>TECN3</v>
      </c>
      <c r="B251">
        <f>'STATUS INVESTING'!K522</f>
        <v>69.959999999999994</v>
      </c>
      <c r="C251">
        <v>19</v>
      </c>
      <c r="D251">
        <f>'STATUS INVESTING'!T522</f>
        <v>0.42</v>
      </c>
      <c r="E251">
        <v>3</v>
      </c>
      <c r="F251">
        <f>C251+E251</f>
        <v>22</v>
      </c>
    </row>
    <row r="252" spans="1:6" x14ac:dyDescent="0.25">
      <c r="A252" t="str">
        <f>'STATUS INVESTING'!A268</f>
        <v>GFSA3</v>
      </c>
      <c r="B252">
        <f>'STATUS INVESTING'!K268</f>
        <v>90.92</v>
      </c>
      <c r="C252">
        <v>13</v>
      </c>
      <c r="D252">
        <f>'STATUS INVESTING'!T268</f>
        <v>0.55000000000000004</v>
      </c>
      <c r="E252">
        <v>4</v>
      </c>
      <c r="F252">
        <f>C252+E252</f>
        <v>17</v>
      </c>
    </row>
    <row r="253" spans="1:6" x14ac:dyDescent="0.25">
      <c r="A253" t="str">
        <f>'STATUS INVESTING'!A2</f>
        <v>AALR3</v>
      </c>
      <c r="B253">
        <f>'STATUS INVESTING'!K2</f>
        <v>81.91</v>
      </c>
      <c r="C253">
        <v>14</v>
      </c>
      <c r="D253">
        <f>'STATUS INVESTING'!T2</f>
        <v>0.2</v>
      </c>
      <c r="E253">
        <v>2</v>
      </c>
      <c r="F253">
        <f>C253+E253</f>
        <v>16</v>
      </c>
    </row>
    <row r="254" spans="1:6" x14ac:dyDescent="0.25">
      <c r="A254" t="str">
        <f>'STATUS INVESTING'!A196</f>
        <v>DASA3</v>
      </c>
      <c r="B254">
        <f>'STATUS INVESTING'!K196</f>
        <v>197.06</v>
      </c>
      <c r="C254">
        <v>6</v>
      </c>
      <c r="D254">
        <f>'STATUS INVESTING'!T196</f>
        <v>1.24</v>
      </c>
      <c r="E254">
        <v>10</v>
      </c>
      <c r="F254">
        <f>C254+E254</f>
        <v>16</v>
      </c>
    </row>
    <row r="255" spans="1:6" x14ac:dyDescent="0.25">
      <c r="A255" t="str">
        <f>'STATUS INVESTING'!A524</f>
        <v>TEKA4</v>
      </c>
      <c r="B255">
        <f>'STATUS INVESTING'!K524</f>
        <v>149.04</v>
      </c>
      <c r="C255">
        <v>9</v>
      </c>
      <c r="D255">
        <f>'STATUS INVESTING'!T524</f>
        <v>0.19</v>
      </c>
      <c r="E255">
        <v>1</v>
      </c>
      <c r="F255">
        <f>C255+E255</f>
        <v>10</v>
      </c>
    </row>
    <row r="256" spans="1:6" x14ac:dyDescent="0.25">
      <c r="A256" t="str">
        <f>'STATUS INVESTING'!A347</f>
        <v>LWSA3</v>
      </c>
      <c r="B256">
        <f>'STATUS INVESTING'!K347</f>
        <v>289.45999999999998</v>
      </c>
      <c r="C256">
        <v>2</v>
      </c>
      <c r="D256">
        <f>'STATUS INVESTING'!T347</f>
        <v>0.99</v>
      </c>
      <c r="E256">
        <v>8</v>
      </c>
      <c r="F256">
        <f>C256+E256</f>
        <v>10</v>
      </c>
    </row>
    <row r="257" spans="1:6" x14ac:dyDescent="0.25">
      <c r="A257" t="str">
        <f>'STATUS INVESTING'!A106</f>
        <v>BTOW3</v>
      </c>
      <c r="B257">
        <f>'STATUS INVESTING'!K106</f>
        <v>264.77999999999997</v>
      </c>
      <c r="C257">
        <v>4</v>
      </c>
      <c r="D257">
        <f>'STATUS INVESTING'!T106</f>
        <v>0.6</v>
      </c>
      <c r="E257">
        <v>5</v>
      </c>
      <c r="F257">
        <f>C257+E257</f>
        <v>9</v>
      </c>
    </row>
  </sheetData>
  <autoFilter ref="A1:F1" xr:uid="{C75430BE-DE43-462B-AF78-C8BF9BD66419}">
    <sortState xmlns:xlrd2="http://schemas.microsoft.com/office/spreadsheetml/2017/richdata2" ref="A2:F257">
      <sortCondition descending="1" ref="F1"/>
    </sortState>
  </autoFilter>
  <sortState xmlns:xlrd2="http://schemas.microsoft.com/office/spreadsheetml/2017/richdata2" ref="A2:F258">
    <sortCondition ref="D1:D258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20DA-9D7A-4245-80B9-4C91FA473E6A}">
  <dimension ref="A1:AD574"/>
  <sheetViews>
    <sheetView topLeftCell="J1" workbookViewId="0">
      <pane ySplit="1" topLeftCell="A2" activePane="bottomLeft" state="frozen"/>
      <selection activeCell="J1" sqref="J1"/>
      <selection pane="bottomLeft" activeCell="Z2" sqref="Z2"/>
    </sheetView>
  </sheetViews>
  <sheetFormatPr defaultRowHeight="15" x14ac:dyDescent="0.25"/>
  <cols>
    <col min="26" max="26" width="22.7109375" bestFit="1" customWidth="1"/>
    <col min="30" max="30" width="19.85546875" bestFit="1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5">
      <c r="A2" t="s">
        <v>30</v>
      </c>
      <c r="B2">
        <v>12.54</v>
      </c>
      <c r="D2">
        <v>-22.61</v>
      </c>
      <c r="E2">
        <v>1.24</v>
      </c>
      <c r="F2">
        <v>0.57999999999999996</v>
      </c>
      <c r="G2">
        <v>21.41</v>
      </c>
      <c r="H2">
        <v>2.5499999999999998</v>
      </c>
      <c r="I2">
        <v>-6.71</v>
      </c>
      <c r="J2">
        <v>59.38</v>
      </c>
      <c r="K2">
        <v>81.91</v>
      </c>
      <c r="L2">
        <v>22.54</v>
      </c>
      <c r="M2">
        <v>0.47</v>
      </c>
      <c r="N2">
        <v>1.52</v>
      </c>
      <c r="O2">
        <v>25.6</v>
      </c>
      <c r="P2">
        <v>-0.75</v>
      </c>
      <c r="Q2">
        <v>1.1100000000000001</v>
      </c>
      <c r="R2">
        <v>-5.46</v>
      </c>
      <c r="S2">
        <v>-2.5499999999999998</v>
      </c>
      <c r="T2">
        <v>0.2</v>
      </c>
      <c r="U2">
        <v>0.47</v>
      </c>
      <c r="V2">
        <v>0.52</v>
      </c>
      <c r="W2">
        <v>0.38</v>
      </c>
      <c r="X2">
        <v>5.83</v>
      </c>
      <c r="Z2" s="1">
        <v>18345947.629999999</v>
      </c>
      <c r="AA2">
        <v>10.15</v>
      </c>
      <c r="AB2">
        <v>-0.55000000000000004</v>
      </c>
      <c r="AC2">
        <v>0.03</v>
      </c>
      <c r="AD2" s="1">
        <v>1483391912.6400001</v>
      </c>
    </row>
    <row r="3" spans="1:30" x14ac:dyDescent="0.25">
      <c r="A3" t="s">
        <v>31</v>
      </c>
      <c r="B3">
        <v>17.34</v>
      </c>
      <c r="C3">
        <v>4.09</v>
      </c>
      <c r="D3">
        <v>10.79</v>
      </c>
      <c r="E3">
        <v>0.89</v>
      </c>
      <c r="F3">
        <v>0.08</v>
      </c>
      <c r="G3">
        <v>13.55</v>
      </c>
      <c r="H3">
        <v>8.9700000000000006</v>
      </c>
      <c r="I3">
        <v>8.56</v>
      </c>
      <c r="J3">
        <v>10.29</v>
      </c>
      <c r="K3">
        <v>10.29</v>
      </c>
      <c r="N3">
        <v>0.92</v>
      </c>
      <c r="O3">
        <v>1.25</v>
      </c>
      <c r="P3">
        <v>-0.09</v>
      </c>
      <c r="Q3">
        <v>2</v>
      </c>
      <c r="R3">
        <v>8.2799999999999994</v>
      </c>
      <c r="S3">
        <v>0.75</v>
      </c>
      <c r="U3">
        <v>0.09</v>
      </c>
      <c r="V3">
        <v>0.91</v>
      </c>
      <c r="W3">
        <v>0.09</v>
      </c>
      <c r="X3">
        <v>1.17</v>
      </c>
      <c r="Y3">
        <v>-2.6</v>
      </c>
      <c r="Z3" s="1">
        <v>13247389.83</v>
      </c>
      <c r="AA3">
        <v>19.43</v>
      </c>
      <c r="AB3">
        <v>1.61</v>
      </c>
      <c r="AC3">
        <v>-0.52</v>
      </c>
      <c r="AD3" s="1">
        <v>3920402646.1199999</v>
      </c>
    </row>
    <row r="4" spans="1:30" x14ac:dyDescent="0.25">
      <c r="A4" t="s">
        <v>32</v>
      </c>
      <c r="B4">
        <v>19.38</v>
      </c>
      <c r="C4">
        <v>2.5299999999999998</v>
      </c>
      <c r="D4">
        <v>23.62</v>
      </c>
      <c r="E4">
        <v>3.72</v>
      </c>
      <c r="F4">
        <v>2.29</v>
      </c>
      <c r="G4">
        <v>52.95</v>
      </c>
      <c r="H4">
        <v>27.05</v>
      </c>
      <c r="I4">
        <v>20.69</v>
      </c>
      <c r="J4">
        <v>18.07</v>
      </c>
      <c r="K4">
        <v>17.22</v>
      </c>
      <c r="L4">
        <v>-0.85</v>
      </c>
      <c r="M4">
        <v>-0.17</v>
      </c>
      <c r="N4">
        <v>4.8899999999999997</v>
      </c>
      <c r="O4">
        <v>58.9</v>
      </c>
      <c r="P4">
        <v>-3.17</v>
      </c>
      <c r="Q4">
        <v>1.1599999999999999</v>
      </c>
      <c r="R4">
        <v>15.74</v>
      </c>
      <c r="S4">
        <v>9.68</v>
      </c>
      <c r="T4">
        <v>17.16</v>
      </c>
      <c r="U4">
        <v>0.61</v>
      </c>
      <c r="V4">
        <v>0.37</v>
      </c>
      <c r="W4">
        <v>0.47</v>
      </c>
      <c r="X4">
        <v>4.5599999999999996</v>
      </c>
      <c r="Y4">
        <v>-1.85</v>
      </c>
      <c r="Z4" s="1">
        <v>468816088.95999998</v>
      </c>
      <c r="AA4">
        <v>5.21</v>
      </c>
      <c r="AB4">
        <v>0.82</v>
      </c>
      <c r="AC4">
        <v>0.89</v>
      </c>
      <c r="AD4" s="1">
        <v>305026535192.76001</v>
      </c>
    </row>
    <row r="5" spans="1:30" x14ac:dyDescent="0.25">
      <c r="A5" t="s">
        <v>33</v>
      </c>
      <c r="B5">
        <v>1.56</v>
      </c>
      <c r="D5">
        <v>-4.09</v>
      </c>
      <c r="E5">
        <v>-1.29</v>
      </c>
      <c r="F5">
        <v>105.12</v>
      </c>
      <c r="G5">
        <v>100</v>
      </c>
      <c r="H5" s="1">
        <v>-13548.48</v>
      </c>
      <c r="I5" s="1">
        <v>-18860.61</v>
      </c>
      <c r="J5">
        <v>-5.69</v>
      </c>
      <c r="K5">
        <v>-5.69</v>
      </c>
      <c r="L5">
        <v>0</v>
      </c>
      <c r="N5">
        <v>770.9</v>
      </c>
      <c r="O5">
        <v>-1.43</v>
      </c>
      <c r="P5">
        <v>-116.16</v>
      </c>
      <c r="Q5">
        <v>0</v>
      </c>
      <c r="R5">
        <v>-31.47</v>
      </c>
      <c r="S5" s="1">
        <v>-2571.9</v>
      </c>
      <c r="T5">
        <v>22.61</v>
      </c>
      <c r="U5">
        <v>-81.72</v>
      </c>
      <c r="V5">
        <v>82.72</v>
      </c>
      <c r="W5">
        <v>0.14000000000000001</v>
      </c>
      <c r="Z5" s="1">
        <v>94201.44</v>
      </c>
      <c r="AA5">
        <v>-1.21</v>
      </c>
      <c r="AB5">
        <v>-0.38</v>
      </c>
      <c r="AC5">
        <v>-0.57999999999999996</v>
      </c>
      <c r="AD5" s="1">
        <v>25439770.199999999</v>
      </c>
    </row>
    <row r="6" spans="1:30" x14ac:dyDescent="0.25">
      <c r="A6" t="s">
        <v>34</v>
      </c>
      <c r="B6">
        <v>9.8699999999999992</v>
      </c>
      <c r="D6">
        <v>63.21</v>
      </c>
      <c r="E6">
        <v>7.64</v>
      </c>
      <c r="F6">
        <v>2.72</v>
      </c>
      <c r="G6">
        <v>10.82</v>
      </c>
      <c r="H6">
        <v>8.7100000000000009</v>
      </c>
      <c r="I6">
        <v>4.6100000000000003</v>
      </c>
      <c r="J6">
        <v>33.46</v>
      </c>
      <c r="K6">
        <v>36.33</v>
      </c>
      <c r="L6">
        <v>2.87</v>
      </c>
      <c r="M6">
        <v>0.66</v>
      </c>
      <c r="N6">
        <v>2.91</v>
      </c>
      <c r="O6">
        <v>6.4</v>
      </c>
      <c r="P6">
        <v>-8.57</v>
      </c>
      <c r="Q6">
        <v>2.65</v>
      </c>
      <c r="R6">
        <v>12.09</v>
      </c>
      <c r="S6">
        <v>4.3099999999999996</v>
      </c>
      <c r="T6">
        <v>8.8699999999999992</v>
      </c>
      <c r="U6">
        <v>0.36</v>
      </c>
      <c r="V6">
        <v>0.64</v>
      </c>
      <c r="W6">
        <v>0.93</v>
      </c>
      <c r="Z6" s="1">
        <v>32712787.170000002</v>
      </c>
      <c r="AA6">
        <v>1.29</v>
      </c>
      <c r="AB6">
        <v>0.16</v>
      </c>
      <c r="AC6">
        <v>2.42</v>
      </c>
      <c r="AD6" s="1">
        <v>7562526810.7200003</v>
      </c>
    </row>
    <row r="7" spans="1:30" x14ac:dyDescent="0.25">
      <c r="A7" t="s">
        <v>35</v>
      </c>
      <c r="B7">
        <v>14.46</v>
      </c>
      <c r="C7">
        <v>1.18</v>
      </c>
      <c r="E7">
        <v>3.08</v>
      </c>
      <c r="F7">
        <v>0.6</v>
      </c>
      <c r="M7">
        <v>2.42</v>
      </c>
      <c r="O7">
        <v>10.48</v>
      </c>
      <c r="P7">
        <v>-0.78</v>
      </c>
      <c r="Q7">
        <v>1.34</v>
      </c>
      <c r="R7">
        <v>0</v>
      </c>
      <c r="S7">
        <v>0</v>
      </c>
      <c r="U7">
        <v>0.19</v>
      </c>
      <c r="V7">
        <v>0.81</v>
      </c>
      <c r="W7">
        <v>0</v>
      </c>
      <c r="Z7" s="1">
        <v>16281718.039999999</v>
      </c>
      <c r="AA7">
        <v>4.6900000000000004</v>
      </c>
      <c r="AB7">
        <v>0</v>
      </c>
      <c r="AD7" s="1">
        <v>5771080279.1999998</v>
      </c>
    </row>
    <row r="8" spans="1:30" x14ac:dyDescent="0.25">
      <c r="A8" t="s">
        <v>36</v>
      </c>
      <c r="B8">
        <v>9.8800000000000008</v>
      </c>
      <c r="C8">
        <v>13.01</v>
      </c>
      <c r="D8">
        <v>33.01</v>
      </c>
      <c r="E8">
        <v>3.22</v>
      </c>
      <c r="F8">
        <v>2.95</v>
      </c>
      <c r="G8">
        <v>67.61</v>
      </c>
      <c r="H8">
        <v>54.72</v>
      </c>
      <c r="I8">
        <v>52.63</v>
      </c>
      <c r="J8">
        <v>31.75</v>
      </c>
      <c r="K8">
        <v>30</v>
      </c>
      <c r="L8">
        <v>-1.76</v>
      </c>
      <c r="M8">
        <v>-0.18</v>
      </c>
      <c r="N8">
        <v>17.37</v>
      </c>
      <c r="O8">
        <v>11.32</v>
      </c>
      <c r="P8">
        <v>-4.0999999999999996</v>
      </c>
      <c r="Q8">
        <v>13.16</v>
      </c>
      <c r="R8">
        <v>9.76</v>
      </c>
      <c r="S8">
        <v>8.93</v>
      </c>
      <c r="T8">
        <v>9.2899999999999991</v>
      </c>
      <c r="U8">
        <v>0.92</v>
      </c>
      <c r="V8">
        <v>0.08</v>
      </c>
      <c r="W8">
        <v>0.17</v>
      </c>
      <c r="X8">
        <v>5.56</v>
      </c>
      <c r="Y8">
        <v>8.17</v>
      </c>
      <c r="Z8" s="1">
        <v>13474.91</v>
      </c>
      <c r="AA8">
        <v>3.07</v>
      </c>
      <c r="AB8">
        <v>0.3</v>
      </c>
      <c r="AC8">
        <v>-1.4</v>
      </c>
      <c r="AD8" s="1">
        <v>623276836</v>
      </c>
    </row>
    <row r="9" spans="1:30" x14ac:dyDescent="0.25">
      <c r="A9" t="s">
        <v>37</v>
      </c>
      <c r="B9">
        <v>33.549999999999997</v>
      </c>
      <c r="C9">
        <v>2.12</v>
      </c>
      <c r="D9">
        <v>17.600000000000001</v>
      </c>
      <c r="E9">
        <v>1.98</v>
      </c>
      <c r="F9">
        <v>1.2</v>
      </c>
      <c r="G9">
        <v>41.46</v>
      </c>
      <c r="H9">
        <v>34.26</v>
      </c>
      <c r="I9">
        <v>18.64</v>
      </c>
      <c r="J9">
        <v>9.57</v>
      </c>
      <c r="K9">
        <v>10.37</v>
      </c>
      <c r="L9">
        <v>0.79</v>
      </c>
      <c r="M9">
        <v>0.16</v>
      </c>
      <c r="N9">
        <v>3.28</v>
      </c>
      <c r="O9">
        <v>7.47</v>
      </c>
      <c r="P9">
        <v>-2.09</v>
      </c>
      <c r="Q9">
        <v>1.61</v>
      </c>
      <c r="R9">
        <v>11.27</v>
      </c>
      <c r="S9">
        <v>6.83</v>
      </c>
      <c r="T9">
        <v>13.49</v>
      </c>
      <c r="U9">
        <v>0.61</v>
      </c>
      <c r="V9">
        <v>0.39</v>
      </c>
      <c r="W9">
        <v>0.37</v>
      </c>
      <c r="X9">
        <v>13.49</v>
      </c>
      <c r="Y9">
        <v>-7.94</v>
      </c>
      <c r="Z9" s="1">
        <v>39365803.75</v>
      </c>
      <c r="AA9">
        <v>16.91</v>
      </c>
      <c r="AB9">
        <v>1.91</v>
      </c>
      <c r="AC9">
        <v>1.72</v>
      </c>
      <c r="AD9" s="1">
        <v>3434748618.4000001</v>
      </c>
    </row>
    <row r="10" spans="1:30" x14ac:dyDescent="0.25">
      <c r="A10" t="s">
        <v>38</v>
      </c>
      <c r="B10">
        <v>23.83</v>
      </c>
      <c r="D10">
        <v>-4.33</v>
      </c>
      <c r="E10">
        <v>-8.1300000000000008</v>
      </c>
      <c r="F10">
        <v>0.72</v>
      </c>
      <c r="G10">
        <v>19.18</v>
      </c>
      <c r="H10">
        <v>-17.420000000000002</v>
      </c>
      <c r="I10">
        <v>-25.58</v>
      </c>
      <c r="J10">
        <v>-6.36</v>
      </c>
      <c r="K10">
        <v>-5.84</v>
      </c>
      <c r="L10">
        <v>0.5</v>
      </c>
      <c r="N10">
        <v>1.1100000000000001</v>
      </c>
      <c r="O10">
        <v>-3.61</v>
      </c>
      <c r="P10">
        <v>-0.93</v>
      </c>
      <c r="Q10">
        <v>0.52</v>
      </c>
      <c r="R10">
        <v>-187.86</v>
      </c>
      <c r="S10">
        <v>-16.72</v>
      </c>
      <c r="T10">
        <v>127.9</v>
      </c>
      <c r="U10">
        <v>-0.09</v>
      </c>
      <c r="V10">
        <v>1.0900000000000001</v>
      </c>
      <c r="W10">
        <v>0.65</v>
      </c>
      <c r="X10">
        <v>1.88</v>
      </c>
      <c r="Z10" s="1">
        <v>32329.23</v>
      </c>
      <c r="AA10">
        <v>-2.93</v>
      </c>
      <c r="AB10">
        <v>-5.51</v>
      </c>
      <c r="AC10">
        <v>-0.05</v>
      </c>
      <c r="AD10" s="1">
        <v>203081409.08000001</v>
      </c>
    </row>
    <row r="11" spans="1:30" x14ac:dyDescent="0.25">
      <c r="A11" t="s">
        <v>39</v>
      </c>
      <c r="B11">
        <v>20.010000000000002</v>
      </c>
      <c r="D11">
        <v>-3.63</v>
      </c>
      <c r="E11">
        <v>-6.83</v>
      </c>
      <c r="F11">
        <v>0.61</v>
      </c>
      <c r="G11">
        <v>19.18</v>
      </c>
      <c r="H11">
        <v>-17.420000000000002</v>
      </c>
      <c r="I11">
        <v>-25.58</v>
      </c>
      <c r="J11">
        <v>-5.34</v>
      </c>
      <c r="K11">
        <v>-5.84</v>
      </c>
      <c r="L11">
        <v>0.5</v>
      </c>
      <c r="N11">
        <v>0.93</v>
      </c>
      <c r="O11">
        <v>-3.03</v>
      </c>
      <c r="P11">
        <v>-0.78</v>
      </c>
      <c r="Q11">
        <v>0.52</v>
      </c>
      <c r="R11">
        <v>-187.86</v>
      </c>
      <c r="S11">
        <v>-16.72</v>
      </c>
      <c r="T11">
        <v>127.9</v>
      </c>
      <c r="U11">
        <v>-0.09</v>
      </c>
      <c r="V11">
        <v>1.0900000000000001</v>
      </c>
      <c r="W11">
        <v>0.65</v>
      </c>
      <c r="X11">
        <v>1.88</v>
      </c>
      <c r="Z11" s="1">
        <v>7967.75</v>
      </c>
      <c r="AA11">
        <v>-2.93</v>
      </c>
      <c r="AB11">
        <v>-5.51</v>
      </c>
      <c r="AC11">
        <v>-0.04</v>
      </c>
      <c r="AD11" s="1">
        <v>203081409.08000001</v>
      </c>
    </row>
    <row r="12" spans="1:30" x14ac:dyDescent="0.25">
      <c r="A12" t="s">
        <v>40</v>
      </c>
      <c r="B12">
        <v>35.99</v>
      </c>
      <c r="D12">
        <v>-6.53</v>
      </c>
      <c r="E12">
        <v>-12.28</v>
      </c>
      <c r="F12">
        <v>1.0900000000000001</v>
      </c>
      <c r="G12">
        <v>19.18</v>
      </c>
      <c r="H12">
        <v>-17.420000000000002</v>
      </c>
      <c r="I12">
        <v>-25.58</v>
      </c>
      <c r="J12">
        <v>-9.6</v>
      </c>
      <c r="K12">
        <v>-5.84</v>
      </c>
      <c r="L12">
        <v>0.5</v>
      </c>
      <c r="N12">
        <v>1.67</v>
      </c>
      <c r="O12">
        <v>-5.45</v>
      </c>
      <c r="P12">
        <v>-1.4</v>
      </c>
      <c r="Q12">
        <v>0.52</v>
      </c>
      <c r="R12">
        <v>-187.86</v>
      </c>
      <c r="S12">
        <v>-16.72</v>
      </c>
      <c r="T12">
        <v>127.9</v>
      </c>
      <c r="U12">
        <v>-0.09</v>
      </c>
      <c r="V12">
        <v>1.0900000000000001</v>
      </c>
      <c r="W12">
        <v>0.65</v>
      </c>
      <c r="X12">
        <v>1.88</v>
      </c>
      <c r="Z12" s="1">
        <v>6699.75</v>
      </c>
      <c r="AA12">
        <v>-2.93</v>
      </c>
      <c r="AB12">
        <v>-5.51</v>
      </c>
      <c r="AC12">
        <v>-0.08</v>
      </c>
      <c r="AD12" s="1">
        <v>203081409.08000001</v>
      </c>
    </row>
    <row r="13" spans="1:30" x14ac:dyDescent="0.25">
      <c r="A13" t="s">
        <v>41</v>
      </c>
      <c r="B13">
        <v>19.55</v>
      </c>
      <c r="D13">
        <v>31.97</v>
      </c>
      <c r="E13">
        <v>1.55</v>
      </c>
      <c r="F13">
        <v>0.47</v>
      </c>
      <c r="G13">
        <v>14.88</v>
      </c>
      <c r="H13">
        <v>4.78</v>
      </c>
      <c r="I13">
        <v>2.83</v>
      </c>
      <c r="J13">
        <v>18.940000000000001</v>
      </c>
      <c r="K13">
        <v>20.54</v>
      </c>
      <c r="L13">
        <v>1.6</v>
      </c>
      <c r="M13">
        <v>0.13</v>
      </c>
      <c r="N13">
        <v>0.91</v>
      </c>
      <c r="O13">
        <v>2.4</v>
      </c>
      <c r="P13">
        <v>-1.8</v>
      </c>
      <c r="Q13">
        <v>1.37</v>
      </c>
      <c r="R13">
        <v>4.84</v>
      </c>
      <c r="S13">
        <v>1.48</v>
      </c>
      <c r="T13">
        <v>5.79</v>
      </c>
      <c r="U13">
        <v>0.31</v>
      </c>
      <c r="V13">
        <v>0.69</v>
      </c>
      <c r="W13">
        <v>0.52</v>
      </c>
      <c r="Z13" s="1">
        <v>2565229.92</v>
      </c>
      <c r="AA13">
        <v>12.63</v>
      </c>
      <c r="AB13">
        <v>0.61</v>
      </c>
      <c r="AD13" s="1">
        <v>1778526235.95</v>
      </c>
    </row>
    <row r="14" spans="1:30" x14ac:dyDescent="0.25">
      <c r="A14" t="s">
        <v>42</v>
      </c>
      <c r="B14">
        <v>41.64</v>
      </c>
      <c r="D14">
        <v>99.77</v>
      </c>
      <c r="E14">
        <v>7.97</v>
      </c>
      <c r="F14">
        <v>5.05</v>
      </c>
      <c r="G14">
        <v>53.23</v>
      </c>
      <c r="H14">
        <v>13.11</v>
      </c>
      <c r="I14">
        <v>6.98</v>
      </c>
      <c r="J14">
        <v>53.07</v>
      </c>
      <c r="K14">
        <v>55.07</v>
      </c>
      <c r="L14">
        <v>-1.49</v>
      </c>
      <c r="M14">
        <v>-0.22</v>
      </c>
      <c r="N14">
        <v>6.96</v>
      </c>
      <c r="O14">
        <v>16.59</v>
      </c>
      <c r="P14">
        <v>-11.48</v>
      </c>
      <c r="Q14">
        <v>2.19</v>
      </c>
      <c r="R14">
        <v>7.98</v>
      </c>
      <c r="S14">
        <v>5.0599999999999996</v>
      </c>
      <c r="T14">
        <v>11.74</v>
      </c>
      <c r="U14">
        <v>0.63</v>
      </c>
      <c r="V14">
        <v>0.35</v>
      </c>
      <c r="W14">
        <v>0.73</v>
      </c>
      <c r="X14">
        <v>-3.59</v>
      </c>
      <c r="Y14">
        <v>-13.58</v>
      </c>
      <c r="Z14" s="1">
        <v>232706.79</v>
      </c>
      <c r="AA14">
        <v>5.23</v>
      </c>
      <c r="AB14">
        <v>0.42</v>
      </c>
      <c r="AC14">
        <v>-122.46</v>
      </c>
      <c r="AD14" s="1">
        <v>26094520539.540001</v>
      </c>
    </row>
    <row r="15" spans="1:30" x14ac:dyDescent="0.25">
      <c r="A15" t="s">
        <v>43</v>
      </c>
      <c r="B15">
        <v>47.26</v>
      </c>
      <c r="D15">
        <v>113.24</v>
      </c>
      <c r="E15">
        <v>9.0399999999999991</v>
      </c>
      <c r="F15">
        <v>5.73</v>
      </c>
      <c r="G15">
        <v>53.23</v>
      </c>
      <c r="H15">
        <v>13.11</v>
      </c>
      <c r="I15">
        <v>6.98</v>
      </c>
      <c r="J15">
        <v>60.24</v>
      </c>
      <c r="K15">
        <v>55.07</v>
      </c>
      <c r="L15">
        <v>-1.49</v>
      </c>
      <c r="M15">
        <v>-0.22</v>
      </c>
      <c r="N15">
        <v>7.9</v>
      </c>
      <c r="O15">
        <v>18.829999999999998</v>
      </c>
      <c r="P15">
        <v>-13.03</v>
      </c>
      <c r="Q15">
        <v>2.19</v>
      </c>
      <c r="R15">
        <v>7.98</v>
      </c>
      <c r="S15">
        <v>5.0599999999999996</v>
      </c>
      <c r="T15">
        <v>11.74</v>
      </c>
      <c r="U15">
        <v>0.63</v>
      </c>
      <c r="V15">
        <v>0.35</v>
      </c>
      <c r="W15">
        <v>0.73</v>
      </c>
      <c r="X15">
        <v>-3.59</v>
      </c>
      <c r="Y15">
        <v>-13.58</v>
      </c>
      <c r="Z15" s="1">
        <v>108959109.45999999</v>
      </c>
      <c r="AA15">
        <v>5.23</v>
      </c>
      <c r="AB15">
        <v>0.42</v>
      </c>
      <c r="AC15">
        <v>-138.99</v>
      </c>
      <c r="AD15" s="1">
        <v>26094520539.540001</v>
      </c>
    </row>
    <row r="16" spans="1:30" x14ac:dyDescent="0.25">
      <c r="A16" t="s">
        <v>44</v>
      </c>
      <c r="B16">
        <v>8.44</v>
      </c>
      <c r="D16">
        <v>-7.78</v>
      </c>
      <c r="E16">
        <v>2.66</v>
      </c>
      <c r="F16">
        <v>0.6</v>
      </c>
      <c r="G16">
        <v>24.13</v>
      </c>
      <c r="H16">
        <v>-4.96</v>
      </c>
      <c r="I16">
        <v>-36.79</v>
      </c>
      <c r="J16">
        <v>-57.65</v>
      </c>
      <c r="K16">
        <v>-108.85</v>
      </c>
      <c r="L16">
        <v>-51.2</v>
      </c>
      <c r="M16">
        <v>2.37</v>
      </c>
      <c r="N16">
        <v>2.86</v>
      </c>
      <c r="O16">
        <v>-3.28</v>
      </c>
      <c r="P16">
        <v>-0.66</v>
      </c>
      <c r="Q16">
        <v>0.32</v>
      </c>
      <c r="R16">
        <v>-34.25</v>
      </c>
      <c r="S16">
        <v>-7.7</v>
      </c>
      <c r="T16">
        <v>-1.38</v>
      </c>
      <c r="U16">
        <v>0.22</v>
      </c>
      <c r="V16">
        <v>0.77</v>
      </c>
      <c r="W16">
        <v>0.21</v>
      </c>
      <c r="Z16" s="1">
        <v>242061.21</v>
      </c>
      <c r="AA16">
        <v>3.17</v>
      </c>
      <c r="AB16">
        <v>-1.0900000000000001</v>
      </c>
      <c r="AC16">
        <v>-0.03</v>
      </c>
      <c r="AD16" s="1">
        <v>1635428134.6400001</v>
      </c>
    </row>
    <row r="17" spans="1:30" x14ac:dyDescent="0.25">
      <c r="A17" t="s">
        <v>45</v>
      </c>
      <c r="B17">
        <v>31.64</v>
      </c>
      <c r="C17">
        <v>0.72</v>
      </c>
      <c r="D17">
        <v>78.56</v>
      </c>
      <c r="E17">
        <v>1.28</v>
      </c>
      <c r="F17">
        <v>0.77</v>
      </c>
      <c r="G17">
        <v>65.03</v>
      </c>
      <c r="H17">
        <v>30.24</v>
      </c>
      <c r="I17">
        <v>13.99</v>
      </c>
      <c r="J17">
        <v>36.340000000000003</v>
      </c>
      <c r="K17">
        <v>38.85</v>
      </c>
      <c r="L17">
        <v>2.5099999999999998</v>
      </c>
      <c r="M17">
        <v>0.09</v>
      </c>
      <c r="N17">
        <v>10.99</v>
      </c>
      <c r="O17">
        <v>6.04</v>
      </c>
      <c r="P17">
        <v>-0.93</v>
      </c>
      <c r="Q17">
        <v>4.32</v>
      </c>
      <c r="R17">
        <v>1.62</v>
      </c>
      <c r="S17">
        <v>0.99</v>
      </c>
      <c r="T17">
        <v>2.0699999999999998</v>
      </c>
      <c r="U17">
        <v>0.61</v>
      </c>
      <c r="V17">
        <v>0.3</v>
      </c>
      <c r="W17">
        <v>7.0000000000000007E-2</v>
      </c>
      <c r="X17">
        <v>19.22</v>
      </c>
      <c r="Y17">
        <v>-0.15</v>
      </c>
      <c r="Z17" s="1">
        <v>48073884.789999999</v>
      </c>
      <c r="AA17">
        <v>24.8</v>
      </c>
      <c r="AB17">
        <v>0.4</v>
      </c>
      <c r="AC17">
        <v>7.41</v>
      </c>
      <c r="AD17" s="1">
        <v>8409050695.9200001</v>
      </c>
    </row>
    <row r="18" spans="1:30" x14ac:dyDescent="0.25">
      <c r="A18" t="s">
        <v>46</v>
      </c>
      <c r="B18">
        <v>28.15</v>
      </c>
      <c r="C18">
        <v>2.98</v>
      </c>
      <c r="D18">
        <v>7.59</v>
      </c>
      <c r="E18">
        <v>1.35</v>
      </c>
      <c r="F18">
        <v>0.35</v>
      </c>
      <c r="G18">
        <v>60.24</v>
      </c>
      <c r="H18">
        <v>58.47</v>
      </c>
      <c r="I18">
        <v>16.649999999999999</v>
      </c>
      <c r="J18">
        <v>2.16</v>
      </c>
      <c r="K18">
        <v>4.07</v>
      </c>
      <c r="L18">
        <v>1.9</v>
      </c>
      <c r="M18">
        <v>1.19</v>
      </c>
      <c r="N18">
        <v>1.26</v>
      </c>
      <c r="O18">
        <v>4.95</v>
      </c>
      <c r="P18">
        <v>-0.42</v>
      </c>
      <c r="Q18">
        <v>1.71</v>
      </c>
      <c r="R18">
        <v>17.829999999999998</v>
      </c>
      <c r="S18">
        <v>4.62</v>
      </c>
      <c r="T18">
        <v>15.55</v>
      </c>
      <c r="U18">
        <v>0.26</v>
      </c>
      <c r="V18">
        <v>0.59</v>
      </c>
      <c r="W18">
        <v>0.28000000000000003</v>
      </c>
      <c r="X18">
        <v>32.68</v>
      </c>
      <c r="Y18">
        <v>29.19</v>
      </c>
      <c r="Z18" s="1">
        <v>23617883.789999999</v>
      </c>
      <c r="AA18">
        <v>20.79</v>
      </c>
      <c r="AB18">
        <v>3.71</v>
      </c>
      <c r="AC18">
        <v>0.12</v>
      </c>
      <c r="AD18" s="1">
        <v>8248994074.1199999</v>
      </c>
    </row>
    <row r="19" spans="1:30" x14ac:dyDescent="0.25">
      <c r="A19" t="s">
        <v>47</v>
      </c>
      <c r="B19">
        <v>9.19</v>
      </c>
      <c r="C19">
        <v>3.05</v>
      </c>
      <c r="D19">
        <v>7.44</v>
      </c>
      <c r="E19">
        <v>1.33</v>
      </c>
      <c r="F19">
        <v>0.34</v>
      </c>
      <c r="G19">
        <v>60.24</v>
      </c>
      <c r="H19">
        <v>58.47</v>
      </c>
      <c r="I19">
        <v>16.649999999999999</v>
      </c>
      <c r="J19">
        <v>2.12</v>
      </c>
      <c r="K19">
        <v>4.07</v>
      </c>
      <c r="L19">
        <v>1.9</v>
      </c>
      <c r="M19">
        <v>1.19</v>
      </c>
      <c r="N19">
        <v>1.24</v>
      </c>
      <c r="O19">
        <v>4.8499999999999996</v>
      </c>
      <c r="P19">
        <v>-0.41</v>
      </c>
      <c r="Q19">
        <v>1.71</v>
      </c>
      <c r="R19">
        <v>17.829999999999998</v>
      </c>
      <c r="S19">
        <v>4.62</v>
      </c>
      <c r="T19">
        <v>15.55</v>
      </c>
      <c r="U19">
        <v>0.26</v>
      </c>
      <c r="V19">
        <v>0.59</v>
      </c>
      <c r="W19">
        <v>0.28000000000000003</v>
      </c>
      <c r="X19">
        <v>32.68</v>
      </c>
      <c r="Y19">
        <v>29.19</v>
      </c>
      <c r="Z19" s="1">
        <v>190320.79</v>
      </c>
      <c r="AA19">
        <v>6.93</v>
      </c>
      <c r="AB19">
        <v>1.24</v>
      </c>
      <c r="AC19">
        <v>0.12</v>
      </c>
      <c r="AD19" s="1">
        <v>8248994074.1199999</v>
      </c>
    </row>
    <row r="20" spans="1:30" x14ac:dyDescent="0.25">
      <c r="A20" t="s">
        <v>48</v>
      </c>
      <c r="B20">
        <v>9.5399999999999991</v>
      </c>
      <c r="C20">
        <v>2.94</v>
      </c>
      <c r="D20">
        <v>7.72</v>
      </c>
      <c r="E20">
        <v>1.38</v>
      </c>
      <c r="F20">
        <v>0.36</v>
      </c>
      <c r="G20">
        <v>60.24</v>
      </c>
      <c r="H20">
        <v>58.47</v>
      </c>
      <c r="I20">
        <v>16.649999999999999</v>
      </c>
      <c r="J20">
        <v>2.2000000000000002</v>
      </c>
      <c r="K20">
        <v>4.07</v>
      </c>
      <c r="L20">
        <v>1.9</v>
      </c>
      <c r="M20">
        <v>1.19</v>
      </c>
      <c r="N20">
        <v>1.29</v>
      </c>
      <c r="O20">
        <v>5.04</v>
      </c>
      <c r="P20">
        <v>-0.43</v>
      </c>
      <c r="Q20">
        <v>1.71</v>
      </c>
      <c r="R20">
        <v>17.829999999999998</v>
      </c>
      <c r="S20">
        <v>4.62</v>
      </c>
      <c r="T20">
        <v>15.55</v>
      </c>
      <c r="U20">
        <v>0.26</v>
      </c>
      <c r="V20">
        <v>0.59</v>
      </c>
      <c r="W20">
        <v>0.28000000000000003</v>
      </c>
      <c r="X20">
        <v>32.68</v>
      </c>
      <c r="Y20">
        <v>29.19</v>
      </c>
      <c r="Z20" s="1">
        <v>245452.63</v>
      </c>
      <c r="AA20">
        <v>6.93</v>
      </c>
      <c r="AB20">
        <v>1.24</v>
      </c>
      <c r="AC20">
        <v>0.12</v>
      </c>
      <c r="AD20" s="1">
        <v>8248994074.1199999</v>
      </c>
    </row>
    <row r="21" spans="1:30" x14ac:dyDescent="0.25">
      <c r="A21" t="s">
        <v>49</v>
      </c>
      <c r="B21">
        <v>8.23</v>
      </c>
      <c r="E21">
        <v>2.2799999999999998</v>
      </c>
      <c r="F21">
        <v>0.66</v>
      </c>
      <c r="G21">
        <v>39.380000000000003</v>
      </c>
      <c r="H21">
        <v>-12.13</v>
      </c>
      <c r="I21">
        <v>0</v>
      </c>
      <c r="J21">
        <v>-8.9600000000000009</v>
      </c>
      <c r="K21">
        <v>-13.95</v>
      </c>
      <c r="L21">
        <v>-4.99</v>
      </c>
      <c r="M21">
        <v>1.27</v>
      </c>
      <c r="N21">
        <v>1.0900000000000001</v>
      </c>
      <c r="O21">
        <v>8.5</v>
      </c>
      <c r="P21">
        <v>-1.33</v>
      </c>
      <c r="Q21">
        <v>1.18</v>
      </c>
      <c r="R21">
        <v>0</v>
      </c>
      <c r="S21">
        <v>0</v>
      </c>
      <c r="T21">
        <v>-10.34</v>
      </c>
      <c r="U21">
        <v>0.28999999999999998</v>
      </c>
      <c r="V21">
        <v>0.71</v>
      </c>
      <c r="W21">
        <v>0.6</v>
      </c>
      <c r="X21">
        <v>-7.53</v>
      </c>
      <c r="Z21" s="1">
        <v>56367867.079999998</v>
      </c>
      <c r="AA21">
        <v>3.61</v>
      </c>
      <c r="AB21">
        <v>0</v>
      </c>
      <c r="AD21" s="1">
        <v>2153517261.9699998</v>
      </c>
    </row>
    <row r="22" spans="1:30" x14ac:dyDescent="0.25">
      <c r="A22" t="s">
        <v>50</v>
      </c>
      <c r="B22">
        <v>32.5</v>
      </c>
      <c r="C22">
        <v>0.28999999999999998</v>
      </c>
      <c r="D22">
        <v>54.93</v>
      </c>
      <c r="E22">
        <v>2.96</v>
      </c>
      <c r="F22">
        <v>1.89</v>
      </c>
      <c r="G22">
        <v>21.92</v>
      </c>
      <c r="H22">
        <v>18.239999999999998</v>
      </c>
      <c r="I22">
        <v>8.14</v>
      </c>
      <c r="J22">
        <v>24.5</v>
      </c>
      <c r="K22">
        <v>23.21</v>
      </c>
      <c r="L22">
        <v>-1.29</v>
      </c>
      <c r="M22">
        <v>-0.16</v>
      </c>
      <c r="N22">
        <v>4.47</v>
      </c>
      <c r="O22">
        <v>7.16</v>
      </c>
      <c r="P22">
        <v>-3.31</v>
      </c>
      <c r="Q22">
        <v>2.58</v>
      </c>
      <c r="R22">
        <v>5.39</v>
      </c>
      <c r="S22">
        <v>3.43</v>
      </c>
      <c r="T22">
        <v>7.16</v>
      </c>
      <c r="U22">
        <v>0.64</v>
      </c>
      <c r="V22">
        <v>0.34</v>
      </c>
      <c r="W22">
        <v>0.42</v>
      </c>
      <c r="Z22" s="1">
        <v>15802594.42</v>
      </c>
      <c r="AA22">
        <v>10.98</v>
      </c>
      <c r="AB22">
        <v>0.59</v>
      </c>
      <c r="AC22">
        <v>0.55000000000000004</v>
      </c>
      <c r="AD22" s="1">
        <v>3670406610</v>
      </c>
    </row>
    <row r="23" spans="1:30" x14ac:dyDescent="0.25">
      <c r="A23" t="s">
        <v>51</v>
      </c>
      <c r="B23">
        <v>12.89</v>
      </c>
      <c r="D23">
        <v>174.66</v>
      </c>
      <c r="E23">
        <v>2.0299999999999998</v>
      </c>
      <c r="F23">
        <v>1.04</v>
      </c>
      <c r="G23">
        <v>52.2</v>
      </c>
      <c r="H23">
        <v>12.99</v>
      </c>
      <c r="I23">
        <v>1.99</v>
      </c>
      <c r="J23">
        <v>26.74</v>
      </c>
      <c r="K23">
        <v>27.96</v>
      </c>
      <c r="L23">
        <v>1.21</v>
      </c>
      <c r="M23">
        <v>0.09</v>
      </c>
      <c r="N23">
        <v>3.47</v>
      </c>
      <c r="O23">
        <v>3.81</v>
      </c>
      <c r="P23">
        <v>-1.67</v>
      </c>
      <c r="Q23">
        <v>3.76</v>
      </c>
      <c r="R23">
        <v>1.1599999999999999</v>
      </c>
      <c r="S23">
        <v>0.6</v>
      </c>
      <c r="T23">
        <v>4.7300000000000004</v>
      </c>
      <c r="U23">
        <v>0.51</v>
      </c>
      <c r="V23">
        <v>0.48</v>
      </c>
      <c r="W23">
        <v>0.3</v>
      </c>
      <c r="X23">
        <v>11.24</v>
      </c>
      <c r="Z23" s="1">
        <v>25788892.379999999</v>
      </c>
      <c r="AA23">
        <v>6.34</v>
      </c>
      <c r="AB23">
        <v>7.0000000000000007E-2</v>
      </c>
      <c r="AC23">
        <v>-1.21</v>
      </c>
      <c r="AD23" s="1">
        <v>5205868896.4499998</v>
      </c>
    </row>
    <row r="24" spans="1:30" x14ac:dyDescent="0.25">
      <c r="A24" t="s">
        <v>52</v>
      </c>
      <c r="B24">
        <v>50.22</v>
      </c>
      <c r="C24">
        <v>0.11</v>
      </c>
      <c r="D24" s="1">
        <v>4367.67</v>
      </c>
      <c r="E24">
        <v>2</v>
      </c>
      <c r="F24">
        <v>1.29</v>
      </c>
      <c r="G24">
        <v>100</v>
      </c>
      <c r="H24">
        <v>-2.85</v>
      </c>
      <c r="I24">
        <v>0.12</v>
      </c>
      <c r="J24">
        <v>-184.49</v>
      </c>
      <c r="K24">
        <v>-184.49</v>
      </c>
      <c r="N24">
        <v>5.26</v>
      </c>
      <c r="O24">
        <v>5.29</v>
      </c>
      <c r="P24">
        <v>-1.99</v>
      </c>
      <c r="Q24">
        <v>3.28</v>
      </c>
      <c r="R24">
        <v>0.05</v>
      </c>
      <c r="S24">
        <v>0.03</v>
      </c>
      <c r="U24">
        <v>0.65</v>
      </c>
      <c r="V24">
        <v>0.35</v>
      </c>
      <c r="W24">
        <v>0.25</v>
      </c>
      <c r="X24">
        <v>-11.42</v>
      </c>
      <c r="Z24" s="1">
        <v>6466242.04</v>
      </c>
      <c r="AA24">
        <v>25.14</v>
      </c>
      <c r="AB24">
        <v>0.01</v>
      </c>
      <c r="AC24">
        <v>-41.22</v>
      </c>
      <c r="AD24" s="1">
        <v>576532329.48000002</v>
      </c>
    </row>
    <row r="25" spans="1:30" x14ac:dyDescent="0.25">
      <c r="A25" t="s">
        <v>53</v>
      </c>
      <c r="B25">
        <v>197.64</v>
      </c>
      <c r="D25">
        <v>7.0000000000000007E-2</v>
      </c>
      <c r="E25">
        <v>0.01</v>
      </c>
      <c r="F25">
        <v>0.01</v>
      </c>
      <c r="G25">
        <v>50.3</v>
      </c>
      <c r="H25">
        <v>486.77</v>
      </c>
      <c r="I25">
        <v>396.44</v>
      </c>
      <c r="J25">
        <v>0.06</v>
      </c>
      <c r="K25">
        <v>0.75</v>
      </c>
      <c r="L25">
        <v>0.04</v>
      </c>
      <c r="M25">
        <v>0.01</v>
      </c>
      <c r="N25">
        <v>0.28000000000000003</v>
      </c>
      <c r="O25">
        <v>0.05</v>
      </c>
      <c r="P25">
        <v>-0.01</v>
      </c>
      <c r="Q25">
        <v>2.15</v>
      </c>
      <c r="R25">
        <v>20.23</v>
      </c>
      <c r="S25">
        <v>10.85</v>
      </c>
      <c r="T25">
        <v>19.690000000000001</v>
      </c>
      <c r="U25">
        <v>0.54</v>
      </c>
      <c r="V25">
        <v>0.46</v>
      </c>
      <c r="W25">
        <v>0.03</v>
      </c>
      <c r="X25">
        <v>-22.74</v>
      </c>
      <c r="Y25">
        <v>84.17</v>
      </c>
      <c r="AA25" s="1">
        <v>13700.51</v>
      </c>
      <c r="AB25" s="1">
        <v>2771.98</v>
      </c>
      <c r="AC25">
        <v>0</v>
      </c>
      <c r="AD25" s="1">
        <v>44442750</v>
      </c>
    </row>
    <row r="26" spans="1:30" x14ac:dyDescent="0.25">
      <c r="A26" t="s">
        <v>54</v>
      </c>
      <c r="B26" s="1">
        <v>3500</v>
      </c>
      <c r="D26">
        <v>1.26</v>
      </c>
      <c r="E26">
        <v>0.26</v>
      </c>
      <c r="F26">
        <v>0.14000000000000001</v>
      </c>
      <c r="G26">
        <v>50.3</v>
      </c>
      <c r="H26">
        <v>486.77</v>
      </c>
      <c r="I26">
        <v>396.44</v>
      </c>
      <c r="J26">
        <v>1.03</v>
      </c>
      <c r="K26">
        <v>0.75</v>
      </c>
      <c r="L26">
        <v>0.04</v>
      </c>
      <c r="M26">
        <v>0.01</v>
      </c>
      <c r="N26">
        <v>5.01</v>
      </c>
      <c r="O26">
        <v>0.88</v>
      </c>
      <c r="P26">
        <v>-0.19</v>
      </c>
      <c r="Q26">
        <v>2.15</v>
      </c>
      <c r="R26">
        <v>20.23</v>
      </c>
      <c r="S26">
        <v>10.85</v>
      </c>
      <c r="T26">
        <v>19.690000000000001</v>
      </c>
      <c r="U26">
        <v>0.54</v>
      </c>
      <c r="V26">
        <v>0.46</v>
      </c>
      <c r="W26">
        <v>0.03</v>
      </c>
      <c r="X26">
        <v>-22.74</v>
      </c>
      <c r="Y26">
        <v>84.17</v>
      </c>
      <c r="AA26" s="1">
        <v>13700.51</v>
      </c>
      <c r="AB26" s="1">
        <v>2771.98</v>
      </c>
      <c r="AC26">
        <v>0</v>
      </c>
      <c r="AD26" s="1">
        <v>44442750</v>
      </c>
    </row>
    <row r="27" spans="1:30" x14ac:dyDescent="0.25">
      <c r="A27" t="s">
        <v>55</v>
      </c>
      <c r="B27">
        <v>85.8</v>
      </c>
      <c r="C27">
        <v>0.65</v>
      </c>
      <c r="D27">
        <v>376.15</v>
      </c>
      <c r="E27" s="1">
        <v>6233.26</v>
      </c>
      <c r="F27" s="1">
        <v>3014.63</v>
      </c>
      <c r="G27">
        <v>47.95</v>
      </c>
      <c r="H27">
        <v>3.96</v>
      </c>
      <c r="I27">
        <v>1.87</v>
      </c>
      <c r="J27">
        <v>177.6</v>
      </c>
      <c r="K27">
        <v>177.6</v>
      </c>
      <c r="L27">
        <v>0</v>
      </c>
      <c r="M27">
        <v>7.0000000000000007E-2</v>
      </c>
      <c r="N27">
        <v>7.03</v>
      </c>
      <c r="O27" s="1">
        <v>15838.8</v>
      </c>
      <c r="P27" s="1">
        <v>-6513.18</v>
      </c>
      <c r="Q27">
        <v>1.55</v>
      </c>
      <c r="R27" s="1">
        <v>1657.11</v>
      </c>
      <c r="S27">
        <v>801.44</v>
      </c>
      <c r="T27" s="1">
        <v>1805.67</v>
      </c>
      <c r="U27">
        <v>0.48</v>
      </c>
      <c r="V27">
        <v>0.52</v>
      </c>
      <c r="W27">
        <v>428.84</v>
      </c>
      <c r="X27">
        <v>7.26</v>
      </c>
      <c r="Y27">
        <v>-16.5</v>
      </c>
      <c r="Z27" s="1">
        <v>52710610.460000001</v>
      </c>
      <c r="AA27">
        <v>0.01</v>
      </c>
      <c r="AB27">
        <v>0.23</v>
      </c>
      <c r="AC27">
        <v>-4.3600000000000003</v>
      </c>
      <c r="AD27" s="1">
        <v>8548375321.1999998</v>
      </c>
    </row>
    <row r="28" spans="1:30" x14ac:dyDescent="0.25">
      <c r="A28" t="s">
        <v>56</v>
      </c>
      <c r="B28">
        <v>87.97</v>
      </c>
      <c r="C28">
        <v>0.36</v>
      </c>
      <c r="D28">
        <v>69.430000000000007</v>
      </c>
      <c r="E28">
        <v>14.85</v>
      </c>
      <c r="F28">
        <v>1.34</v>
      </c>
      <c r="G28">
        <v>15.76</v>
      </c>
      <c r="H28">
        <v>4.68</v>
      </c>
      <c r="I28">
        <v>1.97</v>
      </c>
      <c r="J28">
        <v>29.18</v>
      </c>
      <c r="K28">
        <v>35.119999999999997</v>
      </c>
      <c r="L28">
        <v>5.94</v>
      </c>
      <c r="M28">
        <v>3.02</v>
      </c>
      <c r="N28">
        <v>1.37</v>
      </c>
      <c r="O28">
        <v>-144.83000000000001</v>
      </c>
      <c r="P28">
        <v>-2.2400000000000002</v>
      </c>
      <c r="Q28">
        <v>0.98</v>
      </c>
      <c r="R28">
        <v>21.38</v>
      </c>
      <c r="S28">
        <v>1.93</v>
      </c>
      <c r="T28">
        <v>7.04</v>
      </c>
      <c r="U28">
        <v>0.09</v>
      </c>
      <c r="V28">
        <v>0.91</v>
      </c>
      <c r="W28">
        <v>0.98</v>
      </c>
      <c r="Z28" s="1">
        <v>135305203.33000001</v>
      </c>
      <c r="AA28">
        <v>5.93</v>
      </c>
      <c r="AB28">
        <v>1.27</v>
      </c>
      <c r="AD28" s="1">
        <v>23606887348.990002</v>
      </c>
    </row>
    <row r="29" spans="1:30" x14ac:dyDescent="0.25">
      <c r="A29" t="s">
        <v>57</v>
      </c>
      <c r="B29">
        <v>9.6999999999999993</v>
      </c>
      <c r="D29">
        <v>-1.48</v>
      </c>
      <c r="E29">
        <v>1.81</v>
      </c>
      <c r="F29">
        <v>0.14000000000000001</v>
      </c>
      <c r="G29">
        <v>5.49</v>
      </c>
      <c r="H29">
        <v>-10.47</v>
      </c>
      <c r="I29">
        <v>-16.68</v>
      </c>
      <c r="J29">
        <v>-2.36</v>
      </c>
      <c r="K29">
        <v>-5.03</v>
      </c>
      <c r="L29">
        <v>-2.67</v>
      </c>
      <c r="M29">
        <v>2.0499999999999998</v>
      </c>
      <c r="N29">
        <v>0.25</v>
      </c>
      <c r="O29">
        <v>-0.61</v>
      </c>
      <c r="P29">
        <v>-0.17</v>
      </c>
      <c r="Q29">
        <v>0.48</v>
      </c>
      <c r="R29">
        <v>-122.21</v>
      </c>
      <c r="S29">
        <v>-9.16</v>
      </c>
      <c r="T29">
        <v>-29.94</v>
      </c>
      <c r="U29">
        <v>7.0000000000000007E-2</v>
      </c>
      <c r="V29">
        <v>0.93</v>
      </c>
      <c r="W29">
        <v>0.55000000000000004</v>
      </c>
      <c r="X29">
        <v>-16.98</v>
      </c>
      <c r="Z29" s="1">
        <v>3073499.29</v>
      </c>
      <c r="AA29">
        <v>5.35</v>
      </c>
      <c r="AB29">
        <v>-6.54</v>
      </c>
      <c r="AC29">
        <v>0.02</v>
      </c>
      <c r="AD29" s="1">
        <v>240448178.40000001</v>
      </c>
    </row>
    <row r="30" spans="1:30" x14ac:dyDescent="0.25">
      <c r="A30" t="s">
        <v>58</v>
      </c>
      <c r="B30">
        <v>8.1199999999999992</v>
      </c>
      <c r="C30">
        <v>3.69</v>
      </c>
      <c r="D30">
        <v>13.13</v>
      </c>
      <c r="E30">
        <v>10.95</v>
      </c>
      <c r="F30">
        <v>5.3</v>
      </c>
      <c r="G30">
        <v>100</v>
      </c>
      <c r="H30">
        <v>35.35</v>
      </c>
      <c r="I30">
        <v>35.5</v>
      </c>
      <c r="J30">
        <v>13.18</v>
      </c>
      <c r="K30">
        <v>12.07</v>
      </c>
      <c r="L30">
        <v>-1.1100000000000001</v>
      </c>
      <c r="M30">
        <v>-0.93</v>
      </c>
      <c r="N30">
        <v>4.66</v>
      </c>
      <c r="O30">
        <v>7.14</v>
      </c>
      <c r="P30">
        <v>-292.58999999999997</v>
      </c>
      <c r="Q30">
        <v>4.12</v>
      </c>
      <c r="R30">
        <v>83.41</v>
      </c>
      <c r="S30">
        <v>40.42</v>
      </c>
      <c r="T30">
        <v>78.92</v>
      </c>
      <c r="U30">
        <v>0.48</v>
      </c>
      <c r="V30">
        <v>0.52</v>
      </c>
      <c r="W30">
        <v>1.1399999999999999</v>
      </c>
      <c r="Z30" s="1">
        <v>933463.08</v>
      </c>
      <c r="AA30">
        <v>0.74</v>
      </c>
      <c r="AB30">
        <v>0.62</v>
      </c>
      <c r="AC30">
        <v>0.08</v>
      </c>
      <c r="AD30" s="1">
        <v>169699831.28</v>
      </c>
    </row>
    <row r="31" spans="1:30" x14ac:dyDescent="0.25">
      <c r="A31" t="s">
        <v>59</v>
      </c>
      <c r="B31">
        <v>66.25</v>
      </c>
      <c r="C31">
        <v>6.93</v>
      </c>
      <c r="D31">
        <v>8.68</v>
      </c>
      <c r="E31">
        <v>3.06</v>
      </c>
      <c r="F31">
        <v>1.45</v>
      </c>
      <c r="G31">
        <v>45.23</v>
      </c>
      <c r="H31">
        <v>31.96</v>
      </c>
      <c r="I31">
        <v>27.16</v>
      </c>
      <c r="J31">
        <v>7.38</v>
      </c>
      <c r="K31">
        <v>6.82</v>
      </c>
      <c r="L31">
        <v>-0.55000000000000004</v>
      </c>
      <c r="M31">
        <v>-0.23</v>
      </c>
      <c r="N31">
        <v>2.36</v>
      </c>
      <c r="O31">
        <v>12.81</v>
      </c>
      <c r="P31">
        <v>-2.5499999999999998</v>
      </c>
      <c r="Q31">
        <v>1.36</v>
      </c>
      <c r="R31">
        <v>35.29</v>
      </c>
      <c r="S31">
        <v>16.690000000000001</v>
      </c>
      <c r="T31">
        <v>27.8</v>
      </c>
      <c r="U31">
        <v>0.47</v>
      </c>
      <c r="V31">
        <v>0.53</v>
      </c>
      <c r="W31">
        <v>0.61</v>
      </c>
      <c r="Z31" s="1">
        <v>13888971.58</v>
      </c>
      <c r="AA31">
        <v>21.63</v>
      </c>
      <c r="AB31">
        <v>7.63</v>
      </c>
      <c r="AC31">
        <v>0</v>
      </c>
      <c r="AD31" s="1">
        <v>4686687975</v>
      </c>
    </row>
    <row r="32" spans="1:30" x14ac:dyDescent="0.25">
      <c r="A32" t="s">
        <v>60</v>
      </c>
      <c r="B32">
        <v>25.9</v>
      </c>
      <c r="D32">
        <v>-1.77</v>
      </c>
      <c r="E32">
        <v>1.79</v>
      </c>
      <c r="F32">
        <v>0.26</v>
      </c>
      <c r="G32">
        <v>-12.48</v>
      </c>
      <c r="H32">
        <v>-102.43</v>
      </c>
      <c r="I32">
        <v>-126.07</v>
      </c>
      <c r="J32">
        <v>-2.1800000000000002</v>
      </c>
      <c r="K32">
        <v>-4.74</v>
      </c>
      <c r="L32">
        <v>-2.56</v>
      </c>
      <c r="M32">
        <v>2.11</v>
      </c>
      <c r="N32">
        <v>2.23</v>
      </c>
      <c r="O32">
        <v>2.78</v>
      </c>
      <c r="P32">
        <v>-0.43</v>
      </c>
      <c r="Q32">
        <v>1.31</v>
      </c>
      <c r="R32">
        <v>-101.29</v>
      </c>
      <c r="S32">
        <v>-14.69</v>
      </c>
      <c r="T32">
        <v>-20.92</v>
      </c>
      <c r="U32">
        <v>0.14000000000000001</v>
      </c>
      <c r="V32">
        <v>0.85</v>
      </c>
      <c r="W32">
        <v>0.12</v>
      </c>
      <c r="Z32" s="1">
        <v>127044.5</v>
      </c>
      <c r="AA32">
        <v>14.46</v>
      </c>
      <c r="AB32">
        <v>-14.65</v>
      </c>
      <c r="AC32">
        <v>0.1</v>
      </c>
      <c r="AD32" s="1">
        <v>580569064.60000002</v>
      </c>
    </row>
    <row r="33" spans="1:30" x14ac:dyDescent="0.25">
      <c r="A33" t="s">
        <v>61</v>
      </c>
      <c r="B33">
        <v>9.6</v>
      </c>
      <c r="D33">
        <v>1.31</v>
      </c>
      <c r="E33">
        <v>-2.93</v>
      </c>
      <c r="F33">
        <v>4.13</v>
      </c>
      <c r="G33">
        <v>-490.3</v>
      </c>
      <c r="H33" s="1">
        <v>8092.3</v>
      </c>
      <c r="I33" s="1">
        <v>7652.35</v>
      </c>
      <c r="J33">
        <v>1.24</v>
      </c>
      <c r="K33">
        <v>1.18</v>
      </c>
      <c r="L33">
        <v>0</v>
      </c>
      <c r="N33">
        <v>100.2</v>
      </c>
      <c r="O33">
        <v>231.52</v>
      </c>
      <c r="P33">
        <v>-10.11</v>
      </c>
      <c r="Q33">
        <v>1.03</v>
      </c>
      <c r="R33">
        <v>-223.59</v>
      </c>
      <c r="S33">
        <v>315.76</v>
      </c>
      <c r="T33">
        <v>-236.26</v>
      </c>
      <c r="U33">
        <v>-1.41</v>
      </c>
      <c r="V33">
        <v>2.41</v>
      </c>
      <c r="W33">
        <v>0.04</v>
      </c>
      <c r="X33">
        <v>-38.42</v>
      </c>
      <c r="Z33" s="1">
        <v>1456664.71</v>
      </c>
      <c r="AA33">
        <v>-3.28</v>
      </c>
      <c r="AB33">
        <v>7.33</v>
      </c>
      <c r="AC33">
        <v>-0.01</v>
      </c>
      <c r="AD33" s="1">
        <v>182160000</v>
      </c>
    </row>
    <row r="34" spans="1:30" x14ac:dyDescent="0.25">
      <c r="A34" t="s">
        <v>62</v>
      </c>
      <c r="B34">
        <v>9</v>
      </c>
      <c r="D34">
        <v>1.23</v>
      </c>
      <c r="E34">
        <v>-2.74</v>
      </c>
      <c r="F34">
        <v>3.88</v>
      </c>
      <c r="G34">
        <v>-490.3</v>
      </c>
      <c r="H34" s="1">
        <v>8092.3</v>
      </c>
      <c r="I34" s="1">
        <v>7652.35</v>
      </c>
      <c r="J34">
        <v>1.1599999999999999</v>
      </c>
      <c r="K34">
        <v>1.18</v>
      </c>
      <c r="L34">
        <v>0</v>
      </c>
      <c r="N34">
        <v>93.94</v>
      </c>
      <c r="O34">
        <v>217.05</v>
      </c>
      <c r="P34">
        <v>-9.48</v>
      </c>
      <c r="Q34">
        <v>1.03</v>
      </c>
      <c r="R34">
        <v>-223.59</v>
      </c>
      <c r="S34">
        <v>315.76</v>
      </c>
      <c r="T34">
        <v>-236.26</v>
      </c>
      <c r="U34">
        <v>-1.41</v>
      </c>
      <c r="V34">
        <v>2.41</v>
      </c>
      <c r="W34">
        <v>0.04</v>
      </c>
      <c r="X34">
        <v>-38.42</v>
      </c>
      <c r="Z34" s="1">
        <v>4609824.38</v>
      </c>
      <c r="AA34">
        <v>-3.28</v>
      </c>
      <c r="AB34">
        <v>7.33</v>
      </c>
      <c r="AC34">
        <v>-0.01</v>
      </c>
      <c r="AD34" s="1">
        <v>182160000</v>
      </c>
    </row>
    <row r="35" spans="1:30" x14ac:dyDescent="0.25">
      <c r="A35" t="s">
        <v>63</v>
      </c>
      <c r="B35">
        <v>44.71</v>
      </c>
      <c r="D35">
        <v>-7.56</v>
      </c>
      <c r="E35">
        <v>-3.34</v>
      </c>
      <c r="F35">
        <v>3.72</v>
      </c>
      <c r="G35">
        <v>-3.66</v>
      </c>
      <c r="H35">
        <v>-37.840000000000003</v>
      </c>
      <c r="I35">
        <v>-156.71</v>
      </c>
      <c r="J35">
        <v>-31.29</v>
      </c>
      <c r="K35">
        <v>-34.340000000000003</v>
      </c>
      <c r="L35">
        <v>-3.04</v>
      </c>
      <c r="N35">
        <v>11.84</v>
      </c>
      <c r="O35">
        <v>-9.92</v>
      </c>
      <c r="P35">
        <v>-5.31</v>
      </c>
      <c r="Q35">
        <v>0.45</v>
      </c>
      <c r="R35">
        <v>-44.18</v>
      </c>
      <c r="S35">
        <v>-49.17</v>
      </c>
      <c r="T35">
        <v>19.84</v>
      </c>
      <c r="U35">
        <v>-1.1100000000000001</v>
      </c>
      <c r="V35">
        <v>2.11</v>
      </c>
      <c r="W35">
        <v>0.31</v>
      </c>
      <c r="X35">
        <v>-1.7</v>
      </c>
      <c r="Z35" s="1">
        <v>302221693.92000002</v>
      </c>
      <c r="AA35">
        <v>-13.39</v>
      </c>
      <c r="AB35">
        <v>-5.92</v>
      </c>
      <c r="AC35">
        <v>0.54</v>
      </c>
      <c r="AD35" s="1">
        <v>56447020657.110001</v>
      </c>
    </row>
    <row r="36" spans="1:30" x14ac:dyDescent="0.25">
      <c r="A36" t="s">
        <v>64</v>
      </c>
      <c r="B36">
        <v>17.239999999999998</v>
      </c>
      <c r="C36">
        <v>5.0199999999999996</v>
      </c>
      <c r="D36">
        <v>24.1</v>
      </c>
      <c r="E36">
        <v>4.34</v>
      </c>
      <c r="F36">
        <v>2.29</v>
      </c>
      <c r="G36">
        <v>90.38</v>
      </c>
      <c r="H36">
        <v>61.43</v>
      </c>
      <c r="I36">
        <v>44.64</v>
      </c>
      <c r="J36">
        <v>17.510000000000002</v>
      </c>
      <c r="K36">
        <v>16.09</v>
      </c>
      <c r="L36">
        <v>-1.42</v>
      </c>
      <c r="M36">
        <v>-0.35</v>
      </c>
      <c r="N36">
        <v>10.76</v>
      </c>
      <c r="O36">
        <v>14.31</v>
      </c>
      <c r="P36">
        <v>-3.6</v>
      </c>
      <c r="Q36">
        <v>1.78</v>
      </c>
      <c r="R36">
        <v>18</v>
      </c>
      <c r="S36">
        <v>9.49</v>
      </c>
      <c r="T36">
        <v>13.99</v>
      </c>
      <c r="U36">
        <v>0.53</v>
      </c>
      <c r="V36">
        <v>0.47</v>
      </c>
      <c r="W36">
        <v>0.21</v>
      </c>
      <c r="X36">
        <v>33.29</v>
      </c>
      <c r="Y36">
        <v>13.5</v>
      </c>
      <c r="Z36" s="1">
        <v>727026810</v>
      </c>
      <c r="AA36">
        <v>3.97</v>
      </c>
      <c r="AB36">
        <v>0.72</v>
      </c>
      <c r="AC36">
        <v>0.6</v>
      </c>
      <c r="AD36" s="1">
        <v>105612240000</v>
      </c>
    </row>
    <row r="37" spans="1:30" x14ac:dyDescent="0.25">
      <c r="A37" t="s">
        <v>65</v>
      </c>
      <c r="B37">
        <v>74.599999999999994</v>
      </c>
      <c r="D37">
        <v>-4.54</v>
      </c>
      <c r="E37">
        <v>1.02</v>
      </c>
      <c r="F37">
        <v>0.3</v>
      </c>
      <c r="G37">
        <v>40.93</v>
      </c>
      <c r="H37">
        <v>-4.9400000000000004</v>
      </c>
      <c r="I37">
        <v>-18.010000000000002</v>
      </c>
      <c r="J37">
        <v>-16.55</v>
      </c>
      <c r="K37">
        <v>-11.34</v>
      </c>
      <c r="L37">
        <v>5.2</v>
      </c>
      <c r="M37">
        <v>-0.32</v>
      </c>
      <c r="N37">
        <v>0.82</v>
      </c>
      <c r="O37">
        <v>-5.39</v>
      </c>
      <c r="P37">
        <v>-0.39</v>
      </c>
      <c r="Q37">
        <v>0.8</v>
      </c>
      <c r="R37">
        <v>-22.36</v>
      </c>
      <c r="S37">
        <v>-6.62</v>
      </c>
      <c r="T37">
        <v>-9.16</v>
      </c>
      <c r="U37">
        <v>0.3</v>
      </c>
      <c r="V37">
        <v>0.7</v>
      </c>
      <c r="W37">
        <v>0.37</v>
      </c>
      <c r="Z37" s="1">
        <v>67130.259999999995</v>
      </c>
      <c r="AA37">
        <v>73.48</v>
      </c>
      <c r="AB37">
        <v>-16.43</v>
      </c>
      <c r="AC37">
        <v>-0.04</v>
      </c>
      <c r="AD37" s="1">
        <v>180462622</v>
      </c>
    </row>
    <row r="38" spans="1:30" x14ac:dyDescent="0.25">
      <c r="A38" t="s">
        <v>66</v>
      </c>
      <c r="B38">
        <v>18.54</v>
      </c>
      <c r="C38">
        <v>3.24</v>
      </c>
      <c r="D38">
        <v>8.3000000000000007</v>
      </c>
      <c r="E38">
        <v>1.5</v>
      </c>
      <c r="F38">
        <v>0.83</v>
      </c>
      <c r="G38">
        <v>51.82</v>
      </c>
      <c r="H38">
        <v>11.93</v>
      </c>
      <c r="I38">
        <v>13.25</v>
      </c>
      <c r="J38">
        <v>9.2200000000000006</v>
      </c>
      <c r="K38">
        <v>8.4499999999999993</v>
      </c>
      <c r="L38">
        <v>-0.83</v>
      </c>
      <c r="M38">
        <v>-0.14000000000000001</v>
      </c>
      <c r="N38">
        <v>1.1000000000000001</v>
      </c>
      <c r="O38">
        <v>2.15</v>
      </c>
      <c r="P38">
        <v>-2.5</v>
      </c>
      <c r="Q38">
        <v>2.4</v>
      </c>
      <c r="R38">
        <v>18.11</v>
      </c>
      <c r="S38">
        <v>10.039999999999999</v>
      </c>
      <c r="T38">
        <v>10.39</v>
      </c>
      <c r="U38">
        <v>0.55000000000000004</v>
      </c>
      <c r="V38">
        <v>0.41</v>
      </c>
      <c r="W38">
        <v>0.76</v>
      </c>
      <c r="X38">
        <v>7.78</v>
      </c>
      <c r="Y38">
        <v>1.84</v>
      </c>
      <c r="Z38" s="1">
        <v>16887.84</v>
      </c>
      <c r="AA38">
        <v>12.34</v>
      </c>
      <c r="AB38">
        <v>2.23</v>
      </c>
      <c r="AC38">
        <v>0.04</v>
      </c>
      <c r="AD38" s="1">
        <v>182917000</v>
      </c>
    </row>
    <row r="39" spans="1:30" x14ac:dyDescent="0.25">
      <c r="A39" t="s">
        <v>67</v>
      </c>
      <c r="B39">
        <v>18.79</v>
      </c>
      <c r="C39">
        <v>3.57</v>
      </c>
      <c r="D39">
        <v>8.41</v>
      </c>
      <c r="E39">
        <v>1.52</v>
      </c>
      <c r="F39">
        <v>0.84</v>
      </c>
      <c r="G39">
        <v>51.82</v>
      </c>
      <c r="H39">
        <v>11.93</v>
      </c>
      <c r="I39">
        <v>13.25</v>
      </c>
      <c r="J39">
        <v>9.34</v>
      </c>
      <c r="K39">
        <v>8.4499999999999993</v>
      </c>
      <c r="L39">
        <v>-0.83</v>
      </c>
      <c r="M39">
        <v>-0.14000000000000001</v>
      </c>
      <c r="N39">
        <v>1.1100000000000001</v>
      </c>
      <c r="O39">
        <v>2.1800000000000002</v>
      </c>
      <c r="P39">
        <v>-2.5299999999999998</v>
      </c>
      <c r="Q39">
        <v>2.4</v>
      </c>
      <c r="R39">
        <v>18.11</v>
      </c>
      <c r="S39">
        <v>10.039999999999999</v>
      </c>
      <c r="T39">
        <v>10.39</v>
      </c>
      <c r="U39">
        <v>0.55000000000000004</v>
      </c>
      <c r="V39">
        <v>0.41</v>
      </c>
      <c r="W39">
        <v>0.76</v>
      </c>
      <c r="X39">
        <v>7.78</v>
      </c>
      <c r="Y39">
        <v>1.84</v>
      </c>
      <c r="Z39" s="1">
        <v>78325.36</v>
      </c>
      <c r="AA39">
        <v>12.34</v>
      </c>
      <c r="AB39">
        <v>2.23</v>
      </c>
      <c r="AC39">
        <v>0.04</v>
      </c>
      <c r="AD39" s="1">
        <v>182917000</v>
      </c>
    </row>
    <row r="40" spans="1:30" x14ac:dyDescent="0.25">
      <c r="A40" t="s">
        <v>68</v>
      </c>
      <c r="B40">
        <v>89.99</v>
      </c>
      <c r="D40">
        <v>21.86</v>
      </c>
      <c r="E40">
        <v>4.99</v>
      </c>
      <c r="F40">
        <v>3.27</v>
      </c>
      <c r="G40">
        <v>21.72</v>
      </c>
      <c r="H40">
        <v>11.4</v>
      </c>
      <c r="I40">
        <v>11.43</v>
      </c>
      <c r="J40">
        <v>21.92</v>
      </c>
      <c r="K40">
        <v>21.01</v>
      </c>
      <c r="L40">
        <v>-0.91</v>
      </c>
      <c r="M40">
        <v>-0.21</v>
      </c>
      <c r="N40">
        <v>2.5</v>
      </c>
      <c r="O40">
        <v>69</v>
      </c>
      <c r="P40">
        <v>-5.2</v>
      </c>
      <c r="Q40">
        <v>1.1499999999999999</v>
      </c>
      <c r="R40">
        <v>22.84</v>
      </c>
      <c r="S40">
        <v>14.95</v>
      </c>
      <c r="T40">
        <v>16.510000000000002</v>
      </c>
      <c r="U40">
        <v>0.65</v>
      </c>
      <c r="V40">
        <v>0.35</v>
      </c>
      <c r="W40">
        <v>1.31</v>
      </c>
      <c r="X40">
        <v>10.9</v>
      </c>
      <c r="Y40">
        <v>33.53</v>
      </c>
      <c r="Z40" s="1">
        <v>51185.77</v>
      </c>
      <c r="AA40">
        <v>18.02</v>
      </c>
      <c r="AB40">
        <v>4.12</v>
      </c>
      <c r="AC40">
        <v>0.47</v>
      </c>
      <c r="AD40" s="1">
        <v>469947757.77999997</v>
      </c>
    </row>
    <row r="41" spans="1:30" x14ac:dyDescent="0.25">
      <c r="A41" t="s">
        <v>69</v>
      </c>
      <c r="B41">
        <v>41</v>
      </c>
      <c r="C41">
        <v>6.34</v>
      </c>
      <c r="D41">
        <v>3.6</v>
      </c>
      <c r="E41">
        <v>0.49</v>
      </c>
      <c r="F41">
        <v>0.06</v>
      </c>
      <c r="G41">
        <v>43.93</v>
      </c>
      <c r="H41">
        <v>58.9</v>
      </c>
      <c r="I41">
        <v>38.31</v>
      </c>
      <c r="J41">
        <v>2.34</v>
      </c>
      <c r="K41">
        <v>2.34</v>
      </c>
      <c r="N41">
        <v>1.38</v>
      </c>
      <c r="O41">
        <v>1.79</v>
      </c>
      <c r="P41">
        <v>-0.06</v>
      </c>
      <c r="R41">
        <v>13.57</v>
      </c>
      <c r="S41">
        <v>1.56</v>
      </c>
      <c r="U41">
        <v>0.11</v>
      </c>
      <c r="V41">
        <v>0.89</v>
      </c>
      <c r="W41">
        <v>0.04</v>
      </c>
      <c r="X41">
        <v>-8.1199999999999992</v>
      </c>
      <c r="Y41">
        <v>1.3</v>
      </c>
      <c r="Z41" s="1">
        <v>125884.68</v>
      </c>
      <c r="AA41">
        <v>84</v>
      </c>
      <c r="AB41">
        <v>11.4</v>
      </c>
      <c r="AC41">
        <v>0.55000000000000004</v>
      </c>
      <c r="AD41" s="1">
        <v>1215484647</v>
      </c>
    </row>
    <row r="42" spans="1:30" x14ac:dyDescent="0.25">
      <c r="A42" t="s">
        <v>70</v>
      </c>
      <c r="B42">
        <v>35.75</v>
      </c>
      <c r="C42">
        <v>5.18</v>
      </c>
      <c r="D42">
        <v>7.6</v>
      </c>
      <c r="E42">
        <v>0.8</v>
      </c>
      <c r="F42">
        <v>0.05</v>
      </c>
      <c r="G42">
        <v>28.46</v>
      </c>
      <c r="H42">
        <v>11.98</v>
      </c>
      <c r="I42">
        <v>12.78</v>
      </c>
      <c r="J42">
        <v>8.11</v>
      </c>
      <c r="K42">
        <v>8.11</v>
      </c>
      <c r="N42">
        <v>0.97</v>
      </c>
      <c r="O42">
        <v>1.76</v>
      </c>
      <c r="P42">
        <v>-0.06</v>
      </c>
      <c r="Q42">
        <v>13.92</v>
      </c>
      <c r="R42">
        <v>10.57</v>
      </c>
      <c r="S42">
        <v>0.71</v>
      </c>
      <c r="U42">
        <v>7.0000000000000007E-2</v>
      </c>
      <c r="V42">
        <v>0.93</v>
      </c>
      <c r="W42">
        <v>0.06</v>
      </c>
      <c r="X42">
        <v>-11.56</v>
      </c>
      <c r="Y42">
        <v>-3.39</v>
      </c>
      <c r="Z42" s="1">
        <v>463365451.54000002</v>
      </c>
      <c r="AA42">
        <v>44.53</v>
      </c>
      <c r="AB42">
        <v>4.7</v>
      </c>
      <c r="AC42">
        <v>-0.28999999999999998</v>
      </c>
      <c r="AD42" s="1">
        <v>102438658465</v>
      </c>
    </row>
    <row r="43" spans="1:30" x14ac:dyDescent="0.25">
      <c r="A43" t="s">
        <v>71</v>
      </c>
      <c r="B43">
        <v>24.08</v>
      </c>
      <c r="C43">
        <v>2.5099999999999998</v>
      </c>
      <c r="D43">
        <v>12.12</v>
      </c>
      <c r="E43">
        <v>1.62</v>
      </c>
      <c r="F43">
        <v>0.17</v>
      </c>
      <c r="G43">
        <v>36.57</v>
      </c>
      <c r="H43">
        <v>20.6</v>
      </c>
      <c r="I43">
        <v>22.22</v>
      </c>
      <c r="J43">
        <v>13.07</v>
      </c>
      <c r="K43">
        <v>14.15</v>
      </c>
      <c r="N43">
        <v>2.69</v>
      </c>
      <c r="O43">
        <v>2.2200000000000002</v>
      </c>
      <c r="P43">
        <v>-0.19</v>
      </c>
      <c r="Q43">
        <v>6.19</v>
      </c>
      <c r="R43">
        <v>13.39</v>
      </c>
      <c r="S43">
        <v>1.39</v>
      </c>
      <c r="U43">
        <v>0.1</v>
      </c>
      <c r="V43">
        <v>0.9</v>
      </c>
      <c r="W43">
        <v>0.06</v>
      </c>
      <c r="X43">
        <v>-3</v>
      </c>
      <c r="Y43">
        <v>-2.54</v>
      </c>
      <c r="Z43" s="1">
        <v>151624663.63</v>
      </c>
      <c r="AA43">
        <v>14.84</v>
      </c>
      <c r="AB43">
        <v>1.99</v>
      </c>
      <c r="AC43">
        <v>3.9</v>
      </c>
      <c r="AD43" s="1">
        <v>253477922397.01001</v>
      </c>
    </row>
    <row r="44" spans="1:30" x14ac:dyDescent="0.25">
      <c r="A44" t="s">
        <v>72</v>
      </c>
      <c r="B44">
        <v>28.09</v>
      </c>
      <c r="C44">
        <v>2.37</v>
      </c>
      <c r="D44">
        <v>14.13</v>
      </c>
      <c r="E44">
        <v>1.89</v>
      </c>
      <c r="F44">
        <v>0.2</v>
      </c>
      <c r="G44">
        <v>36.57</v>
      </c>
      <c r="H44">
        <v>20.6</v>
      </c>
      <c r="I44">
        <v>22.22</v>
      </c>
      <c r="J44">
        <v>15.25</v>
      </c>
      <c r="K44">
        <v>14.15</v>
      </c>
      <c r="N44">
        <v>3.14</v>
      </c>
      <c r="O44">
        <v>2.59</v>
      </c>
      <c r="P44">
        <v>-0.22</v>
      </c>
      <c r="Q44">
        <v>6.19</v>
      </c>
      <c r="R44">
        <v>13.39</v>
      </c>
      <c r="S44">
        <v>1.39</v>
      </c>
      <c r="U44">
        <v>0.1</v>
      </c>
      <c r="V44">
        <v>0.9</v>
      </c>
      <c r="W44">
        <v>0.06</v>
      </c>
      <c r="X44">
        <v>-3</v>
      </c>
      <c r="Y44">
        <v>-2.54</v>
      </c>
      <c r="Z44" s="1">
        <v>1042460665.25</v>
      </c>
      <c r="AA44">
        <v>14.84</v>
      </c>
      <c r="AB44">
        <v>1.99</v>
      </c>
      <c r="AC44">
        <v>4.55</v>
      </c>
      <c r="AD44" s="1">
        <v>253477922397.01001</v>
      </c>
    </row>
    <row r="45" spans="1:30" x14ac:dyDescent="0.25">
      <c r="A45" t="s">
        <v>73</v>
      </c>
      <c r="B45" s="1">
        <v>3936.42</v>
      </c>
      <c r="C45">
        <v>0.01</v>
      </c>
      <c r="D45" s="1">
        <v>14941.03</v>
      </c>
      <c r="E45" s="1">
        <v>1266.22</v>
      </c>
      <c r="F45">
        <v>175.86</v>
      </c>
      <c r="G45">
        <v>12.27</v>
      </c>
      <c r="H45">
        <v>3.44</v>
      </c>
      <c r="I45">
        <v>1</v>
      </c>
      <c r="J45" s="1">
        <v>4341.93</v>
      </c>
      <c r="K45" s="1">
        <v>4349.43</v>
      </c>
      <c r="L45">
        <v>7.5</v>
      </c>
      <c r="M45">
        <v>2.19</v>
      </c>
      <c r="N45">
        <v>149.41</v>
      </c>
      <c r="O45" s="1">
        <v>2692.28</v>
      </c>
      <c r="P45">
        <v>-320.05</v>
      </c>
      <c r="Q45">
        <v>1.17</v>
      </c>
      <c r="R45">
        <v>8.4700000000000006</v>
      </c>
      <c r="S45">
        <v>1.18</v>
      </c>
      <c r="T45">
        <v>6.61</v>
      </c>
      <c r="U45">
        <v>0.14000000000000001</v>
      </c>
      <c r="V45">
        <v>0.86</v>
      </c>
      <c r="W45">
        <v>1.18</v>
      </c>
      <c r="X45">
        <v>45.38</v>
      </c>
      <c r="Y45">
        <v>25.57</v>
      </c>
      <c r="AA45">
        <v>3.11</v>
      </c>
      <c r="AB45">
        <v>0.26</v>
      </c>
      <c r="AC45">
        <v>581.24</v>
      </c>
      <c r="AD45" s="1">
        <v>160451699191.56</v>
      </c>
    </row>
    <row r="46" spans="1:30" x14ac:dyDescent="0.25">
      <c r="A46" t="s">
        <v>74</v>
      </c>
      <c r="B46">
        <v>1.87</v>
      </c>
      <c r="D46">
        <v>-1.1200000000000001</v>
      </c>
      <c r="E46">
        <v>2.72</v>
      </c>
      <c r="F46">
        <v>0.76</v>
      </c>
      <c r="G46">
        <v>60.12</v>
      </c>
      <c r="H46">
        <v>-118.42</v>
      </c>
      <c r="I46">
        <v>-127.65</v>
      </c>
      <c r="J46">
        <v>-1.21</v>
      </c>
      <c r="K46">
        <v>-0.93</v>
      </c>
      <c r="L46">
        <v>0.28000000000000003</v>
      </c>
      <c r="M46">
        <v>-0.62</v>
      </c>
      <c r="N46">
        <v>1.43</v>
      </c>
      <c r="O46">
        <v>-8.4</v>
      </c>
      <c r="P46">
        <v>-1.06</v>
      </c>
      <c r="Q46">
        <v>0.75</v>
      </c>
      <c r="R46">
        <v>-242.34</v>
      </c>
      <c r="S46">
        <v>-68.06</v>
      </c>
      <c r="T46">
        <v>-223.44</v>
      </c>
      <c r="U46">
        <v>0.28000000000000003</v>
      </c>
      <c r="V46">
        <v>0.72</v>
      </c>
      <c r="W46">
        <v>0.53</v>
      </c>
      <c r="X46">
        <v>-9.3800000000000008</v>
      </c>
      <c r="Z46" s="1">
        <v>3741044.33</v>
      </c>
      <c r="AA46">
        <v>0.69</v>
      </c>
      <c r="AB46">
        <v>-1.67</v>
      </c>
      <c r="AC46">
        <v>0.09</v>
      </c>
      <c r="AD46" s="1">
        <v>146854510.88</v>
      </c>
    </row>
    <row r="47" spans="1:30" x14ac:dyDescent="0.25">
      <c r="A47" t="s">
        <v>75</v>
      </c>
      <c r="B47">
        <v>24.19</v>
      </c>
      <c r="C47">
        <v>5.59</v>
      </c>
      <c r="D47">
        <v>12.26</v>
      </c>
      <c r="E47">
        <v>6.75</v>
      </c>
      <c r="F47">
        <v>4.68</v>
      </c>
      <c r="J47">
        <v>9.85</v>
      </c>
      <c r="K47">
        <v>9.85</v>
      </c>
      <c r="O47">
        <v>27.26</v>
      </c>
      <c r="P47">
        <v>-6.84</v>
      </c>
      <c r="Q47">
        <v>2.2000000000000002</v>
      </c>
      <c r="R47">
        <v>55.06</v>
      </c>
      <c r="S47">
        <v>38.17</v>
      </c>
      <c r="U47">
        <v>0.69</v>
      </c>
      <c r="V47">
        <v>0.31</v>
      </c>
      <c r="W47">
        <v>0</v>
      </c>
      <c r="Y47">
        <v>-1.76</v>
      </c>
      <c r="Z47" s="1">
        <v>121190860.92</v>
      </c>
      <c r="AA47">
        <v>3.58</v>
      </c>
      <c r="AB47">
        <v>1.97</v>
      </c>
      <c r="AC47">
        <v>-0.31</v>
      </c>
      <c r="AD47" s="1">
        <v>48380000000</v>
      </c>
    </row>
    <row r="48" spans="1:30" x14ac:dyDescent="0.25">
      <c r="A48" t="s">
        <v>76</v>
      </c>
      <c r="B48">
        <v>10.8</v>
      </c>
      <c r="D48">
        <v>-0.28999999999999998</v>
      </c>
      <c r="E48">
        <v>-0.1</v>
      </c>
      <c r="F48">
        <v>0.03</v>
      </c>
      <c r="G48">
        <v>-119.02</v>
      </c>
      <c r="H48">
        <v>-353.49</v>
      </c>
      <c r="I48">
        <v>-350</v>
      </c>
      <c r="J48">
        <v>-0.28999999999999998</v>
      </c>
      <c r="K48">
        <v>-4.3899999999999997</v>
      </c>
      <c r="L48">
        <v>-4.1100000000000003</v>
      </c>
      <c r="N48">
        <v>1.03</v>
      </c>
      <c r="O48">
        <v>-7.0000000000000007E-2</v>
      </c>
      <c r="P48">
        <v>-0.04</v>
      </c>
      <c r="Q48">
        <v>0.52</v>
      </c>
      <c r="R48">
        <v>-35.270000000000003</v>
      </c>
      <c r="S48">
        <v>-8.81</v>
      </c>
      <c r="T48">
        <v>-89.53</v>
      </c>
      <c r="U48">
        <v>-0.25</v>
      </c>
      <c r="V48">
        <v>1.25</v>
      </c>
      <c r="W48">
        <v>0.03</v>
      </c>
      <c r="X48">
        <v>-46.07</v>
      </c>
      <c r="Z48" s="1">
        <v>34892.29</v>
      </c>
      <c r="AA48">
        <v>-104.27</v>
      </c>
      <c r="AB48">
        <v>-36.78</v>
      </c>
      <c r="AC48">
        <v>0</v>
      </c>
      <c r="AD48" s="1">
        <v>16297120.08</v>
      </c>
    </row>
    <row r="49" spans="1:30" x14ac:dyDescent="0.25">
      <c r="A49" t="s">
        <v>77</v>
      </c>
      <c r="B49">
        <v>9.81</v>
      </c>
      <c r="D49">
        <v>-0.27</v>
      </c>
      <c r="E49">
        <v>-0.09</v>
      </c>
      <c r="F49">
        <v>0.02</v>
      </c>
      <c r="G49">
        <v>-119.02</v>
      </c>
      <c r="H49">
        <v>-353.49</v>
      </c>
      <c r="I49">
        <v>-350</v>
      </c>
      <c r="J49">
        <v>-0.26</v>
      </c>
      <c r="K49">
        <v>-4.3899999999999997</v>
      </c>
      <c r="L49">
        <v>-4.1100000000000003</v>
      </c>
      <c r="N49">
        <v>0.93</v>
      </c>
      <c r="O49">
        <v>-0.06</v>
      </c>
      <c r="P49">
        <v>-0.04</v>
      </c>
      <c r="Q49">
        <v>0.52</v>
      </c>
      <c r="R49">
        <v>-35.270000000000003</v>
      </c>
      <c r="S49">
        <v>-8.81</v>
      </c>
      <c r="T49">
        <v>-89.53</v>
      </c>
      <c r="U49">
        <v>-0.25</v>
      </c>
      <c r="V49">
        <v>1.25</v>
      </c>
      <c r="W49">
        <v>0.03</v>
      </c>
      <c r="X49">
        <v>-46.07</v>
      </c>
      <c r="Z49" s="1">
        <v>49440.46</v>
      </c>
      <c r="AA49">
        <v>-104.27</v>
      </c>
      <c r="AB49">
        <v>-36.78</v>
      </c>
      <c r="AC49">
        <v>0</v>
      </c>
      <c r="AD49" s="1">
        <v>16297120.08</v>
      </c>
    </row>
    <row r="50" spans="1:30" x14ac:dyDescent="0.25">
      <c r="A50" t="s">
        <v>78</v>
      </c>
      <c r="B50">
        <v>10.130000000000001</v>
      </c>
      <c r="C50">
        <v>10.17</v>
      </c>
      <c r="D50">
        <v>8.1199999999999992</v>
      </c>
      <c r="E50">
        <v>5.49</v>
      </c>
      <c r="F50">
        <v>0.31</v>
      </c>
      <c r="G50">
        <v>19.14</v>
      </c>
      <c r="H50">
        <v>8.9700000000000006</v>
      </c>
      <c r="I50">
        <v>3.26</v>
      </c>
      <c r="J50">
        <v>2.95</v>
      </c>
      <c r="K50">
        <v>5.8</v>
      </c>
      <c r="L50">
        <v>2.85</v>
      </c>
      <c r="M50">
        <v>5.31</v>
      </c>
      <c r="N50">
        <v>0.26</v>
      </c>
      <c r="O50">
        <v>0.95</v>
      </c>
      <c r="P50">
        <v>-0.95</v>
      </c>
      <c r="Q50">
        <v>1.9</v>
      </c>
      <c r="R50">
        <v>67.61</v>
      </c>
      <c r="S50">
        <v>3.77</v>
      </c>
      <c r="T50">
        <v>14.26</v>
      </c>
      <c r="U50">
        <v>0.06</v>
      </c>
      <c r="V50">
        <v>0.94</v>
      </c>
      <c r="W50">
        <v>1.1599999999999999</v>
      </c>
      <c r="X50">
        <v>15.3</v>
      </c>
      <c r="Z50" s="1">
        <v>86438359.25</v>
      </c>
      <c r="AA50">
        <v>1.84</v>
      </c>
      <c r="AB50">
        <v>1.25</v>
      </c>
      <c r="AC50">
        <v>7.0000000000000007E-2</v>
      </c>
      <c r="AD50" s="1">
        <v>5567742124.5500002</v>
      </c>
    </row>
    <row r="51" spans="1:30" x14ac:dyDescent="0.25">
      <c r="A51" t="s">
        <v>79</v>
      </c>
      <c r="B51">
        <v>5.29</v>
      </c>
      <c r="C51">
        <v>4.1500000000000004</v>
      </c>
      <c r="D51">
        <v>7.95</v>
      </c>
      <c r="E51">
        <v>0.95</v>
      </c>
      <c r="F51">
        <v>0.05</v>
      </c>
      <c r="G51">
        <v>51.44</v>
      </c>
      <c r="H51">
        <v>22.72</v>
      </c>
      <c r="I51">
        <v>14.43</v>
      </c>
      <c r="J51">
        <v>5.05</v>
      </c>
      <c r="K51">
        <v>5.18</v>
      </c>
      <c r="N51">
        <v>1.1499999999999999</v>
      </c>
      <c r="O51">
        <v>0.36</v>
      </c>
      <c r="P51">
        <v>-0.06</v>
      </c>
      <c r="R51">
        <v>11.91</v>
      </c>
      <c r="S51">
        <v>0.65</v>
      </c>
      <c r="U51">
        <v>0.05</v>
      </c>
      <c r="V51">
        <v>0.95</v>
      </c>
      <c r="W51">
        <v>0.05</v>
      </c>
      <c r="X51">
        <v>-7.16</v>
      </c>
      <c r="Y51">
        <v>7.23</v>
      </c>
      <c r="Z51" s="1">
        <v>244920.88</v>
      </c>
      <c r="AA51">
        <v>5.58</v>
      </c>
      <c r="AB51">
        <v>0.67</v>
      </c>
      <c r="AC51">
        <v>-0.77</v>
      </c>
      <c r="AD51" s="1">
        <v>1714316665.4000001</v>
      </c>
    </row>
    <row r="52" spans="1:30" x14ac:dyDescent="0.25">
      <c r="A52" t="s">
        <v>80</v>
      </c>
      <c r="B52">
        <v>5.8</v>
      </c>
      <c r="C52">
        <v>3.78</v>
      </c>
      <c r="D52">
        <v>8.7200000000000006</v>
      </c>
      <c r="E52">
        <v>1.04</v>
      </c>
      <c r="F52">
        <v>0.06</v>
      </c>
      <c r="G52">
        <v>51.44</v>
      </c>
      <c r="H52">
        <v>22.72</v>
      </c>
      <c r="I52">
        <v>14.43</v>
      </c>
      <c r="J52">
        <v>5.54</v>
      </c>
      <c r="K52">
        <v>5.18</v>
      </c>
      <c r="N52">
        <v>1.26</v>
      </c>
      <c r="O52">
        <v>0.4</v>
      </c>
      <c r="P52">
        <v>-7.0000000000000007E-2</v>
      </c>
      <c r="R52">
        <v>11.91</v>
      </c>
      <c r="S52">
        <v>0.65</v>
      </c>
      <c r="U52">
        <v>0.05</v>
      </c>
      <c r="V52">
        <v>0.95</v>
      </c>
      <c r="W52">
        <v>0.05</v>
      </c>
      <c r="X52">
        <v>-7.16</v>
      </c>
      <c r="Y52">
        <v>7.23</v>
      </c>
      <c r="Z52" s="1">
        <v>20455.5</v>
      </c>
      <c r="AA52">
        <v>5.58</v>
      </c>
      <c r="AB52">
        <v>0.67</v>
      </c>
      <c r="AC52">
        <v>-0.84</v>
      </c>
      <c r="AD52" s="1">
        <v>1714316665.4000001</v>
      </c>
    </row>
    <row r="53" spans="1:30" x14ac:dyDescent="0.25">
      <c r="A53" t="s">
        <v>81</v>
      </c>
      <c r="B53">
        <v>0</v>
      </c>
      <c r="D53">
        <v>0</v>
      </c>
      <c r="E53">
        <v>0</v>
      </c>
      <c r="F53">
        <v>0</v>
      </c>
      <c r="J53">
        <v>0</v>
      </c>
      <c r="L53">
        <v>-14.51</v>
      </c>
      <c r="M53">
        <v>-0.28999999999999998</v>
      </c>
      <c r="O53">
        <v>0</v>
      </c>
      <c r="P53">
        <v>0</v>
      </c>
      <c r="Q53">
        <v>19.68</v>
      </c>
      <c r="R53">
        <v>4.71</v>
      </c>
      <c r="S53">
        <v>4.5599999999999996</v>
      </c>
      <c r="T53">
        <v>-0.39</v>
      </c>
      <c r="U53">
        <v>0.97</v>
      </c>
      <c r="V53">
        <v>0.03</v>
      </c>
      <c r="W53">
        <v>0</v>
      </c>
      <c r="Y53">
        <v>-3.4</v>
      </c>
      <c r="AA53" s="1">
        <v>259543.93</v>
      </c>
      <c r="AB53" s="1">
        <v>12220.36</v>
      </c>
      <c r="AC53">
        <v>0</v>
      </c>
    </row>
    <row r="54" spans="1:30" x14ac:dyDescent="0.25">
      <c r="A54" t="s">
        <v>82</v>
      </c>
      <c r="B54">
        <v>0</v>
      </c>
      <c r="D54">
        <v>0</v>
      </c>
      <c r="E54">
        <v>0</v>
      </c>
      <c r="F54">
        <v>0</v>
      </c>
      <c r="J54">
        <v>0</v>
      </c>
      <c r="L54">
        <v>-14.51</v>
      </c>
      <c r="M54">
        <v>-0.28999999999999998</v>
      </c>
      <c r="O54">
        <v>0</v>
      </c>
      <c r="P54">
        <v>0</v>
      </c>
      <c r="Q54">
        <v>19.68</v>
      </c>
      <c r="R54">
        <v>4.71</v>
      </c>
      <c r="S54">
        <v>4.5599999999999996</v>
      </c>
      <c r="T54">
        <v>-0.39</v>
      </c>
      <c r="U54">
        <v>0.97</v>
      </c>
      <c r="V54">
        <v>0.03</v>
      </c>
      <c r="W54">
        <v>0</v>
      </c>
      <c r="Y54">
        <v>-3.4</v>
      </c>
      <c r="AA54" s="1">
        <v>259543.93</v>
      </c>
      <c r="AB54" s="1">
        <v>12220.36</v>
      </c>
      <c r="AC54">
        <v>0</v>
      </c>
    </row>
    <row r="55" spans="1:30" x14ac:dyDescent="0.25">
      <c r="A55" t="s">
        <v>83</v>
      </c>
      <c r="B55">
        <v>37.799999999999997</v>
      </c>
      <c r="C55">
        <v>2.62</v>
      </c>
      <c r="D55">
        <v>9.3800000000000008</v>
      </c>
      <c r="E55">
        <v>1.1399999999999999</v>
      </c>
      <c r="F55">
        <v>0.08</v>
      </c>
      <c r="G55">
        <v>73.94</v>
      </c>
      <c r="H55">
        <v>14.55</v>
      </c>
      <c r="I55">
        <v>9.82</v>
      </c>
      <c r="J55">
        <v>6.33</v>
      </c>
      <c r="K55">
        <v>5.34</v>
      </c>
      <c r="N55">
        <v>0.92</v>
      </c>
      <c r="O55">
        <v>-0.53</v>
      </c>
      <c r="P55">
        <v>-0.17</v>
      </c>
      <c r="Q55">
        <v>0.77</v>
      </c>
      <c r="R55">
        <v>12.1</v>
      </c>
      <c r="S55">
        <v>0.87</v>
      </c>
      <c r="U55">
        <v>7.0000000000000007E-2</v>
      </c>
      <c r="V55">
        <v>0.93</v>
      </c>
      <c r="W55">
        <v>0.09</v>
      </c>
      <c r="X55">
        <v>0.74</v>
      </c>
      <c r="Y55">
        <v>14.88</v>
      </c>
      <c r="Z55" s="1">
        <v>32147.07</v>
      </c>
      <c r="AA55">
        <v>33.299999999999997</v>
      </c>
      <c r="AB55">
        <v>4.03</v>
      </c>
      <c r="AC55">
        <v>-0.39</v>
      </c>
      <c r="AD55" s="1">
        <v>487594371</v>
      </c>
    </row>
    <row r="56" spans="1:30" x14ac:dyDescent="0.25">
      <c r="A56" t="s">
        <v>84</v>
      </c>
      <c r="B56">
        <v>26</v>
      </c>
      <c r="C56">
        <v>4.1900000000000004</v>
      </c>
      <c r="D56">
        <v>6.45</v>
      </c>
      <c r="E56">
        <v>0.78</v>
      </c>
      <c r="F56">
        <v>0.06</v>
      </c>
      <c r="G56">
        <v>73.94</v>
      </c>
      <c r="H56">
        <v>14.55</v>
      </c>
      <c r="I56">
        <v>9.82</v>
      </c>
      <c r="J56">
        <v>4.3499999999999996</v>
      </c>
      <c r="K56">
        <v>5.34</v>
      </c>
      <c r="N56">
        <v>0.63</v>
      </c>
      <c r="O56">
        <v>-0.37</v>
      </c>
      <c r="P56">
        <v>-0.12</v>
      </c>
      <c r="Q56">
        <v>0.77</v>
      </c>
      <c r="R56">
        <v>12.1</v>
      </c>
      <c r="S56">
        <v>0.87</v>
      </c>
      <c r="U56">
        <v>7.0000000000000007E-2</v>
      </c>
      <c r="V56">
        <v>0.93</v>
      </c>
      <c r="W56">
        <v>0.09</v>
      </c>
      <c r="X56">
        <v>0.74</v>
      </c>
      <c r="Y56">
        <v>14.88</v>
      </c>
      <c r="Z56" s="1">
        <v>32096.86</v>
      </c>
      <c r="AA56">
        <v>33.299999999999997</v>
      </c>
      <c r="AB56">
        <v>4.03</v>
      </c>
      <c r="AC56">
        <v>-0.27</v>
      </c>
      <c r="AD56" s="1">
        <v>487594371</v>
      </c>
    </row>
    <row r="57" spans="1:30" x14ac:dyDescent="0.25">
      <c r="A57" t="s">
        <v>85</v>
      </c>
      <c r="B57">
        <v>66.239999999999995</v>
      </c>
      <c r="C57">
        <v>0.21</v>
      </c>
      <c r="D57" s="1">
        <v>2885.95</v>
      </c>
      <c r="E57">
        <v>15.63</v>
      </c>
      <c r="F57">
        <v>2.39</v>
      </c>
      <c r="G57">
        <v>60.24</v>
      </c>
      <c r="H57">
        <v>-5.79</v>
      </c>
      <c r="I57">
        <v>1.61</v>
      </c>
      <c r="J57">
        <v>-803.95</v>
      </c>
      <c r="K57">
        <v>-803.95</v>
      </c>
      <c r="N57">
        <v>46.59</v>
      </c>
      <c r="O57">
        <v>-19.02</v>
      </c>
      <c r="P57">
        <v>-4.2699999999999996</v>
      </c>
      <c r="Q57">
        <v>0.78</v>
      </c>
      <c r="R57">
        <v>0.54</v>
      </c>
      <c r="S57">
        <v>0.08</v>
      </c>
      <c r="U57">
        <v>0.15</v>
      </c>
      <c r="V57">
        <v>0.85</v>
      </c>
      <c r="W57">
        <v>0.05</v>
      </c>
      <c r="X57">
        <v>14.14</v>
      </c>
      <c r="Z57" s="1">
        <v>302214309.92000002</v>
      </c>
      <c r="AA57">
        <v>4.24</v>
      </c>
      <c r="AB57">
        <v>0.02</v>
      </c>
      <c r="AC57">
        <v>-41.72</v>
      </c>
      <c r="AD57" s="1">
        <v>50636813284.800003</v>
      </c>
    </row>
    <row r="58" spans="1:30" x14ac:dyDescent="0.25">
      <c r="A58" t="s">
        <v>86</v>
      </c>
      <c r="B58">
        <v>22.01</v>
      </c>
      <c r="C58">
        <v>7.0000000000000007E-2</v>
      </c>
      <c r="D58" s="1">
        <v>2876.8</v>
      </c>
      <c r="E58">
        <v>15.58</v>
      </c>
      <c r="F58">
        <v>2.38</v>
      </c>
      <c r="G58">
        <v>60.24</v>
      </c>
      <c r="H58">
        <v>-5.79</v>
      </c>
      <c r="I58">
        <v>1.61</v>
      </c>
      <c r="J58">
        <v>-801.4</v>
      </c>
      <c r="K58">
        <v>-803.95</v>
      </c>
      <c r="N58">
        <v>46.44</v>
      </c>
      <c r="O58">
        <v>-18.96</v>
      </c>
      <c r="P58">
        <v>-4.26</v>
      </c>
      <c r="Q58">
        <v>0.78</v>
      </c>
      <c r="R58">
        <v>0.54</v>
      </c>
      <c r="S58">
        <v>0.08</v>
      </c>
      <c r="U58">
        <v>0.15</v>
      </c>
      <c r="V58">
        <v>0.85</v>
      </c>
      <c r="W58">
        <v>0.05</v>
      </c>
      <c r="X58">
        <v>14.14</v>
      </c>
      <c r="Z58" s="1">
        <v>23588099.210000001</v>
      </c>
      <c r="AA58">
        <v>1.41</v>
      </c>
      <c r="AB58">
        <v>0.01</v>
      </c>
      <c r="AC58">
        <v>-41.58</v>
      </c>
      <c r="AD58" s="1">
        <v>50636813284.800003</v>
      </c>
    </row>
    <row r="59" spans="1:30" x14ac:dyDescent="0.25">
      <c r="A59" t="s">
        <v>87</v>
      </c>
      <c r="B59">
        <v>22.15</v>
      </c>
      <c r="C59">
        <v>7.0000000000000007E-2</v>
      </c>
      <c r="D59" s="1">
        <v>2895.1</v>
      </c>
      <c r="E59">
        <v>15.68</v>
      </c>
      <c r="F59">
        <v>2.4</v>
      </c>
      <c r="G59">
        <v>60.24</v>
      </c>
      <c r="H59">
        <v>-5.79</v>
      </c>
      <c r="I59">
        <v>1.61</v>
      </c>
      <c r="J59">
        <v>-806.5</v>
      </c>
      <c r="K59">
        <v>-803.95</v>
      </c>
      <c r="N59">
        <v>46.73</v>
      </c>
      <c r="O59">
        <v>-19.079999999999998</v>
      </c>
      <c r="P59">
        <v>-4.28</v>
      </c>
      <c r="Q59">
        <v>0.78</v>
      </c>
      <c r="R59">
        <v>0.54</v>
      </c>
      <c r="S59">
        <v>0.08</v>
      </c>
      <c r="U59">
        <v>0.15</v>
      </c>
      <c r="V59">
        <v>0.85</v>
      </c>
      <c r="W59">
        <v>0.05</v>
      </c>
      <c r="X59">
        <v>14.14</v>
      </c>
      <c r="Z59" s="1">
        <v>189452421.91999999</v>
      </c>
      <c r="AA59">
        <v>1.41</v>
      </c>
      <c r="AB59">
        <v>0.01</v>
      </c>
      <c r="AC59">
        <v>-41.85</v>
      </c>
      <c r="AD59" s="1">
        <v>50636813284.800003</v>
      </c>
    </row>
    <row r="60" spans="1:30" x14ac:dyDescent="0.25">
      <c r="A60" t="s">
        <v>88</v>
      </c>
      <c r="B60">
        <v>15.99</v>
      </c>
      <c r="D60">
        <v>-15.32</v>
      </c>
      <c r="E60">
        <v>6.29</v>
      </c>
      <c r="F60">
        <v>2.57</v>
      </c>
      <c r="G60">
        <v>21.66</v>
      </c>
      <c r="H60">
        <v>-92.41</v>
      </c>
      <c r="I60">
        <v>-112.13</v>
      </c>
      <c r="J60">
        <v>-18.59</v>
      </c>
      <c r="K60">
        <v>-20.21</v>
      </c>
      <c r="L60">
        <v>-1.62</v>
      </c>
      <c r="M60">
        <v>0.55000000000000004</v>
      </c>
      <c r="N60">
        <v>17.18</v>
      </c>
      <c r="O60">
        <v>9.11</v>
      </c>
      <c r="P60">
        <v>-4.2300000000000004</v>
      </c>
      <c r="Q60">
        <v>3.56</v>
      </c>
      <c r="R60">
        <v>-41.04</v>
      </c>
      <c r="S60">
        <v>-16.79</v>
      </c>
      <c r="T60">
        <v>-16.28</v>
      </c>
      <c r="U60">
        <v>0.41</v>
      </c>
      <c r="V60">
        <v>0.59</v>
      </c>
      <c r="W60">
        <v>0.15</v>
      </c>
      <c r="Z60" s="1">
        <v>207116.38</v>
      </c>
      <c r="AA60">
        <v>2.54</v>
      </c>
      <c r="AB60">
        <v>-1.04</v>
      </c>
      <c r="AC60">
        <v>-0.83</v>
      </c>
      <c r="AD60" s="1">
        <v>1082782869.48</v>
      </c>
    </row>
    <row r="61" spans="1:30" x14ac:dyDescent="0.25">
      <c r="A61" t="s">
        <v>89</v>
      </c>
      <c r="B61">
        <v>11.55</v>
      </c>
      <c r="D61">
        <v>-5.76</v>
      </c>
      <c r="E61">
        <v>1.89</v>
      </c>
      <c r="F61">
        <v>0.86</v>
      </c>
      <c r="G61">
        <v>59.01</v>
      </c>
      <c r="H61">
        <v>-20.55</v>
      </c>
      <c r="I61">
        <v>-25.67</v>
      </c>
      <c r="J61">
        <v>-7.19</v>
      </c>
      <c r="K61">
        <v>-7.67</v>
      </c>
      <c r="L61">
        <v>-0.48</v>
      </c>
      <c r="M61">
        <v>0.13</v>
      </c>
      <c r="N61">
        <v>1.48</v>
      </c>
      <c r="O61">
        <v>8.1999999999999993</v>
      </c>
      <c r="P61">
        <v>-1.1299999999999999</v>
      </c>
      <c r="Q61">
        <v>1.8</v>
      </c>
      <c r="R61">
        <v>-32.9</v>
      </c>
      <c r="S61">
        <v>-15.01</v>
      </c>
      <c r="T61">
        <v>-19.86</v>
      </c>
      <c r="U61">
        <v>0.46</v>
      </c>
      <c r="V61">
        <v>0.54</v>
      </c>
      <c r="W61">
        <v>0.57999999999999996</v>
      </c>
      <c r="X61">
        <v>18.7</v>
      </c>
      <c r="Z61" s="1">
        <v>25361294.539999999</v>
      </c>
      <c r="AA61">
        <v>6.1</v>
      </c>
      <c r="AB61">
        <v>-2.0099999999999998</v>
      </c>
      <c r="AC61">
        <v>0</v>
      </c>
      <c r="AD61" s="1">
        <v>3180355412.8499999</v>
      </c>
    </row>
    <row r="62" spans="1:30" x14ac:dyDescent="0.25">
      <c r="A62" t="s">
        <v>90</v>
      </c>
      <c r="B62">
        <v>47.99</v>
      </c>
      <c r="D62">
        <v>73.22</v>
      </c>
      <c r="E62">
        <v>28.11</v>
      </c>
      <c r="F62">
        <v>6.03</v>
      </c>
      <c r="G62">
        <v>49.75</v>
      </c>
      <c r="H62">
        <v>35.08</v>
      </c>
      <c r="I62">
        <v>21.57</v>
      </c>
      <c r="J62">
        <v>45.01</v>
      </c>
      <c r="K62">
        <v>47.92</v>
      </c>
      <c r="L62">
        <v>2.91</v>
      </c>
      <c r="M62">
        <v>1.82</v>
      </c>
      <c r="N62">
        <v>15.79</v>
      </c>
      <c r="O62">
        <v>18.52</v>
      </c>
      <c r="P62">
        <v>-16.66</v>
      </c>
      <c r="Q62">
        <v>2.04</v>
      </c>
      <c r="R62">
        <v>38.380000000000003</v>
      </c>
      <c r="S62">
        <v>8.23</v>
      </c>
      <c r="T62">
        <v>13.26</v>
      </c>
      <c r="U62">
        <v>0.21</v>
      </c>
      <c r="V62">
        <v>0.79</v>
      </c>
      <c r="W62">
        <v>0.38</v>
      </c>
      <c r="Z62" s="1">
        <v>13526167</v>
      </c>
      <c r="AA62">
        <v>1.71</v>
      </c>
      <c r="AB62">
        <v>0.66</v>
      </c>
      <c r="AD62" s="1">
        <v>8609115132.6100006</v>
      </c>
    </row>
    <row r="63" spans="1:30" x14ac:dyDescent="0.25">
      <c r="A63" t="s">
        <v>91</v>
      </c>
      <c r="B63">
        <v>20.29</v>
      </c>
      <c r="C63">
        <v>3.83</v>
      </c>
      <c r="D63">
        <v>6.85</v>
      </c>
      <c r="E63">
        <v>1.02</v>
      </c>
      <c r="F63">
        <v>0.1</v>
      </c>
      <c r="G63">
        <v>75.83</v>
      </c>
      <c r="H63">
        <v>11.45</v>
      </c>
      <c r="I63">
        <v>7.23</v>
      </c>
      <c r="J63">
        <v>4.32</v>
      </c>
      <c r="K63">
        <v>4.2300000000000004</v>
      </c>
      <c r="N63">
        <v>0.49</v>
      </c>
      <c r="O63">
        <v>0.49</v>
      </c>
      <c r="P63">
        <v>-0.19</v>
      </c>
      <c r="Q63">
        <v>1.73</v>
      </c>
      <c r="R63">
        <v>14.95</v>
      </c>
      <c r="S63">
        <v>1.45</v>
      </c>
      <c r="U63">
        <v>0.1</v>
      </c>
      <c r="V63">
        <v>0.9</v>
      </c>
      <c r="W63">
        <v>0.2</v>
      </c>
      <c r="X63">
        <v>-9.42</v>
      </c>
      <c r="Y63">
        <v>12.08</v>
      </c>
      <c r="Z63" s="1">
        <v>10229.450000000001</v>
      </c>
      <c r="AA63">
        <v>19.82</v>
      </c>
      <c r="AB63">
        <v>2.96</v>
      </c>
      <c r="AC63">
        <v>0.39</v>
      </c>
      <c r="AD63" s="1">
        <v>1039909256.6799999</v>
      </c>
    </row>
    <row r="64" spans="1:30" x14ac:dyDescent="0.25">
      <c r="A64" t="s">
        <v>92</v>
      </c>
      <c r="B64">
        <v>19.100000000000001</v>
      </c>
      <c r="C64">
        <v>4.47</v>
      </c>
      <c r="D64">
        <v>6.44</v>
      </c>
      <c r="E64">
        <v>0.96</v>
      </c>
      <c r="F64">
        <v>0.09</v>
      </c>
      <c r="G64">
        <v>75.83</v>
      </c>
      <c r="H64">
        <v>11.45</v>
      </c>
      <c r="I64">
        <v>7.23</v>
      </c>
      <c r="J64">
        <v>4.07</v>
      </c>
      <c r="K64">
        <v>4.2300000000000004</v>
      </c>
      <c r="N64">
        <v>0.47</v>
      </c>
      <c r="O64">
        <v>0.46</v>
      </c>
      <c r="P64">
        <v>-0.18</v>
      </c>
      <c r="Q64">
        <v>1.73</v>
      </c>
      <c r="R64">
        <v>14.95</v>
      </c>
      <c r="S64">
        <v>1.45</v>
      </c>
      <c r="U64">
        <v>0.1</v>
      </c>
      <c r="V64">
        <v>0.9</v>
      </c>
      <c r="W64">
        <v>0.2</v>
      </c>
      <c r="X64">
        <v>-9.42</v>
      </c>
      <c r="Y64">
        <v>12.08</v>
      </c>
      <c r="Z64" s="1">
        <v>112426.46</v>
      </c>
      <c r="AA64">
        <v>19.82</v>
      </c>
      <c r="AB64">
        <v>2.96</v>
      </c>
      <c r="AC64">
        <v>0.36</v>
      </c>
      <c r="AD64" s="1">
        <v>1039909256.6799999</v>
      </c>
    </row>
    <row r="65" spans="1:30" x14ac:dyDescent="0.25">
      <c r="A65" t="s">
        <v>93</v>
      </c>
      <c r="B65">
        <v>5.08</v>
      </c>
      <c r="C65">
        <v>3.52</v>
      </c>
      <c r="D65">
        <v>9.69</v>
      </c>
      <c r="E65">
        <v>0.74</v>
      </c>
      <c r="F65">
        <v>0.1</v>
      </c>
      <c r="G65">
        <v>73.010000000000005</v>
      </c>
      <c r="H65">
        <v>8.6300000000000008</v>
      </c>
      <c r="I65">
        <v>7.38</v>
      </c>
      <c r="J65">
        <v>8.2799999999999994</v>
      </c>
      <c r="K65">
        <v>8.2799999999999994</v>
      </c>
      <c r="N65">
        <v>0.71</v>
      </c>
      <c r="P65">
        <v>-0.1</v>
      </c>
      <c r="R65">
        <v>7.6</v>
      </c>
      <c r="S65">
        <v>1.06</v>
      </c>
      <c r="U65">
        <v>0.14000000000000001</v>
      </c>
      <c r="V65">
        <v>0.86</v>
      </c>
      <c r="W65">
        <v>0.14000000000000001</v>
      </c>
      <c r="X65">
        <v>11.98</v>
      </c>
      <c r="Y65">
        <v>8.39</v>
      </c>
      <c r="Z65" s="1">
        <v>10474187.210000001</v>
      </c>
      <c r="AA65">
        <v>6.9</v>
      </c>
      <c r="AB65">
        <v>0.52</v>
      </c>
      <c r="AC65">
        <v>-0.55000000000000004</v>
      </c>
      <c r="AD65" s="1">
        <v>2962820647.8800001</v>
      </c>
    </row>
    <row r="66" spans="1:30" x14ac:dyDescent="0.25">
      <c r="A66" t="s">
        <v>94</v>
      </c>
      <c r="B66">
        <v>24.5</v>
      </c>
      <c r="D66">
        <v>56.4</v>
      </c>
      <c r="E66">
        <v>0.95</v>
      </c>
      <c r="F66">
        <v>0.57999999999999996</v>
      </c>
      <c r="G66">
        <v>82.13</v>
      </c>
      <c r="H66">
        <v>33.89</v>
      </c>
      <c r="I66">
        <v>19.5</v>
      </c>
      <c r="J66">
        <v>32.450000000000003</v>
      </c>
      <c r="K66">
        <v>31.85</v>
      </c>
      <c r="N66">
        <v>11</v>
      </c>
      <c r="O66">
        <v>4.07</v>
      </c>
      <c r="P66">
        <v>-0.78</v>
      </c>
      <c r="Q66">
        <v>2.25</v>
      </c>
      <c r="R66">
        <v>1.68</v>
      </c>
      <c r="S66">
        <v>1.03</v>
      </c>
      <c r="U66">
        <v>0.62</v>
      </c>
      <c r="V66">
        <v>0.38</v>
      </c>
      <c r="W66">
        <v>0.05</v>
      </c>
      <c r="X66">
        <v>-1.79</v>
      </c>
      <c r="Y66">
        <v>-9.57</v>
      </c>
      <c r="Z66" s="1">
        <v>74970.92</v>
      </c>
      <c r="AA66">
        <v>25.91</v>
      </c>
      <c r="AB66">
        <v>0.43</v>
      </c>
      <c r="AC66">
        <v>-2.11</v>
      </c>
      <c r="AD66" s="1">
        <v>116037260.98999999</v>
      </c>
    </row>
    <row r="67" spans="1:30" x14ac:dyDescent="0.25">
      <c r="A67" t="s">
        <v>95</v>
      </c>
      <c r="B67">
        <v>21.43</v>
      </c>
      <c r="C67">
        <v>6.53</v>
      </c>
      <c r="D67">
        <v>49.33</v>
      </c>
      <c r="E67">
        <v>0.83</v>
      </c>
      <c r="F67">
        <v>0.51</v>
      </c>
      <c r="G67">
        <v>82.13</v>
      </c>
      <c r="H67">
        <v>33.89</v>
      </c>
      <c r="I67">
        <v>19.5</v>
      </c>
      <c r="J67">
        <v>28.38</v>
      </c>
      <c r="K67">
        <v>31.85</v>
      </c>
      <c r="N67">
        <v>9.6199999999999992</v>
      </c>
      <c r="O67">
        <v>3.56</v>
      </c>
      <c r="P67">
        <v>-0.69</v>
      </c>
      <c r="Q67">
        <v>2.25</v>
      </c>
      <c r="R67">
        <v>1.68</v>
      </c>
      <c r="S67">
        <v>1.03</v>
      </c>
      <c r="U67">
        <v>0.62</v>
      </c>
      <c r="V67">
        <v>0.38</v>
      </c>
      <c r="W67">
        <v>0.05</v>
      </c>
      <c r="X67">
        <v>-1.79</v>
      </c>
      <c r="Y67">
        <v>-9.57</v>
      </c>
      <c r="Z67" s="1">
        <v>57721.5</v>
      </c>
      <c r="AA67">
        <v>25.91</v>
      </c>
      <c r="AB67">
        <v>0.43</v>
      </c>
      <c r="AC67">
        <v>-1.85</v>
      </c>
      <c r="AD67" s="1">
        <v>116037260.98999999</v>
      </c>
    </row>
    <row r="68" spans="1:30" x14ac:dyDescent="0.25">
      <c r="A68" t="s">
        <v>96</v>
      </c>
      <c r="B68">
        <v>255</v>
      </c>
      <c r="C68">
        <v>3.11</v>
      </c>
      <c r="D68">
        <v>35.49</v>
      </c>
      <c r="E68">
        <v>0.62</v>
      </c>
      <c r="F68">
        <v>0.55000000000000004</v>
      </c>
      <c r="G68">
        <v>32.57</v>
      </c>
      <c r="H68">
        <v>8.31</v>
      </c>
      <c r="I68">
        <v>14.53</v>
      </c>
      <c r="J68">
        <v>62.04</v>
      </c>
      <c r="K68">
        <v>-15.18</v>
      </c>
      <c r="L68">
        <v>-77.22</v>
      </c>
      <c r="M68">
        <v>-0.77</v>
      </c>
      <c r="N68">
        <v>5.16</v>
      </c>
      <c r="O68">
        <v>0.73</v>
      </c>
      <c r="P68">
        <v>-2.48</v>
      </c>
      <c r="Q68">
        <v>31.35</v>
      </c>
      <c r="R68">
        <v>1.74</v>
      </c>
      <c r="S68">
        <v>1.54</v>
      </c>
      <c r="T68">
        <v>0.11</v>
      </c>
      <c r="U68">
        <v>0.89</v>
      </c>
      <c r="V68">
        <v>0.11</v>
      </c>
      <c r="W68">
        <v>0.11</v>
      </c>
      <c r="X68">
        <v>1.1200000000000001</v>
      </c>
      <c r="Y68">
        <v>-20.41</v>
      </c>
      <c r="Z68" s="1">
        <v>25850</v>
      </c>
      <c r="AA68">
        <v>412.22</v>
      </c>
      <c r="AB68">
        <v>7.18</v>
      </c>
      <c r="AC68">
        <v>1.25</v>
      </c>
      <c r="AD68" s="1">
        <v>115961250</v>
      </c>
    </row>
    <row r="69" spans="1:30" x14ac:dyDescent="0.25">
      <c r="A69" t="s">
        <v>97</v>
      </c>
      <c r="B69">
        <v>21.3</v>
      </c>
      <c r="D69">
        <v>40.700000000000003</v>
      </c>
      <c r="E69">
        <v>1.86</v>
      </c>
      <c r="F69">
        <v>1.26</v>
      </c>
      <c r="G69">
        <v>56.49</v>
      </c>
      <c r="H69">
        <v>38.18</v>
      </c>
      <c r="I69">
        <v>27.46</v>
      </c>
      <c r="J69">
        <v>29.27</v>
      </c>
      <c r="K69">
        <v>11.57</v>
      </c>
      <c r="L69">
        <v>-17.71</v>
      </c>
      <c r="M69">
        <v>-1.1200000000000001</v>
      </c>
      <c r="N69">
        <v>11.18</v>
      </c>
      <c r="O69">
        <v>2.4500000000000002</v>
      </c>
      <c r="P69">
        <v>-7.66</v>
      </c>
      <c r="Q69">
        <v>2.62</v>
      </c>
      <c r="R69">
        <v>4.57</v>
      </c>
      <c r="S69">
        <v>3.11</v>
      </c>
      <c r="T69">
        <v>3.91</v>
      </c>
      <c r="U69">
        <v>0.68</v>
      </c>
      <c r="V69">
        <v>0.32</v>
      </c>
      <c r="W69">
        <v>0.11</v>
      </c>
      <c r="Z69" s="1">
        <v>29402888.079999998</v>
      </c>
      <c r="AA69">
        <v>11.46</v>
      </c>
      <c r="AB69">
        <v>0.52</v>
      </c>
      <c r="AD69" s="1">
        <v>1936363659.5999999</v>
      </c>
    </row>
    <row r="70" spans="1:30" x14ac:dyDescent="0.25">
      <c r="A70" t="s">
        <v>98</v>
      </c>
      <c r="B70">
        <v>69.010000000000005</v>
      </c>
      <c r="C70">
        <v>4.0599999999999996</v>
      </c>
      <c r="D70">
        <v>5.58</v>
      </c>
      <c r="E70">
        <v>0.91</v>
      </c>
      <c r="F70">
        <v>0.1</v>
      </c>
      <c r="G70">
        <v>66.03</v>
      </c>
      <c r="H70">
        <v>47.13</v>
      </c>
      <c r="I70">
        <v>28.57</v>
      </c>
      <c r="J70">
        <v>3.38</v>
      </c>
      <c r="K70">
        <v>3.38</v>
      </c>
      <c r="N70">
        <v>1.59</v>
      </c>
      <c r="O70">
        <v>0.94</v>
      </c>
      <c r="P70">
        <v>-0.17</v>
      </c>
      <c r="Q70">
        <v>1.31</v>
      </c>
      <c r="R70">
        <v>16.34</v>
      </c>
      <c r="S70">
        <v>1.73</v>
      </c>
      <c r="U70">
        <v>0.11</v>
      </c>
      <c r="V70">
        <v>0.89</v>
      </c>
      <c r="W70">
        <v>0.06</v>
      </c>
      <c r="X70">
        <v>-9.48</v>
      </c>
      <c r="Y70">
        <v>27.23</v>
      </c>
      <c r="Z70" s="1">
        <v>32091</v>
      </c>
      <c r="AA70">
        <v>75.66</v>
      </c>
      <c r="AB70">
        <v>12.37</v>
      </c>
      <c r="AC70">
        <v>-0.14000000000000001</v>
      </c>
      <c r="AD70" s="1">
        <v>5960494730.6400003</v>
      </c>
    </row>
    <row r="71" spans="1:30" x14ac:dyDescent="0.25">
      <c r="A71" t="s">
        <v>99</v>
      </c>
      <c r="B71">
        <v>10.86</v>
      </c>
      <c r="C71">
        <v>0.7</v>
      </c>
      <c r="D71">
        <v>122.98</v>
      </c>
      <c r="E71" s="1">
        <v>3161.99</v>
      </c>
      <c r="F71" s="1">
        <v>2367.36</v>
      </c>
      <c r="G71">
        <v>44.97</v>
      </c>
      <c r="H71">
        <v>11.91</v>
      </c>
      <c r="I71">
        <v>7.41</v>
      </c>
      <c r="J71">
        <v>76.489999999999995</v>
      </c>
      <c r="K71">
        <v>76.47</v>
      </c>
      <c r="L71">
        <v>-0.02</v>
      </c>
      <c r="M71">
        <v>-0.63</v>
      </c>
      <c r="N71">
        <v>9.11</v>
      </c>
      <c r="O71" s="1">
        <v>4587.08</v>
      </c>
      <c r="P71" s="1">
        <v>-5858.89</v>
      </c>
      <c r="Q71">
        <v>7.46</v>
      </c>
      <c r="R71" s="1">
        <v>2571.14</v>
      </c>
      <c r="S71" s="1">
        <v>1925</v>
      </c>
      <c r="T71" s="1">
        <v>3033.17</v>
      </c>
      <c r="U71">
        <v>0.75</v>
      </c>
      <c r="V71">
        <v>0.25</v>
      </c>
      <c r="W71">
        <v>259.95</v>
      </c>
      <c r="Z71" s="1">
        <v>12114344.789999999</v>
      </c>
      <c r="AA71">
        <v>0</v>
      </c>
      <c r="AB71">
        <v>0.09</v>
      </c>
      <c r="AC71">
        <v>-4.96</v>
      </c>
      <c r="AD71" s="1">
        <v>5740116639.6000004</v>
      </c>
    </row>
    <row r="72" spans="1:30" x14ac:dyDescent="0.25">
      <c r="A72" t="s">
        <v>100</v>
      </c>
      <c r="B72">
        <v>0</v>
      </c>
      <c r="D72">
        <v>0</v>
      </c>
      <c r="E72">
        <v>0</v>
      </c>
      <c r="F72">
        <v>0</v>
      </c>
      <c r="G72">
        <v>34.840000000000003</v>
      </c>
      <c r="H72">
        <v>6.49</v>
      </c>
      <c r="I72">
        <v>-1.1599999999999999</v>
      </c>
      <c r="J72">
        <v>0</v>
      </c>
      <c r="K72">
        <v>7.99</v>
      </c>
      <c r="L72">
        <v>3.92</v>
      </c>
      <c r="N72">
        <v>0</v>
      </c>
      <c r="O72">
        <v>0</v>
      </c>
      <c r="P72">
        <v>0</v>
      </c>
      <c r="Q72">
        <v>0.53</v>
      </c>
      <c r="R72">
        <v>-4.7699999999999996</v>
      </c>
      <c r="S72">
        <v>-2</v>
      </c>
      <c r="T72">
        <v>319.45999999999998</v>
      </c>
      <c r="U72">
        <v>-0.42</v>
      </c>
      <c r="V72">
        <v>1.42</v>
      </c>
      <c r="W72">
        <v>1.72</v>
      </c>
      <c r="X72">
        <v>1.1000000000000001</v>
      </c>
      <c r="AA72">
        <v>-1.04</v>
      </c>
      <c r="AB72">
        <v>-0.05</v>
      </c>
      <c r="AC72">
        <v>0</v>
      </c>
      <c r="AD72" s="1">
        <v>293717764.18000001</v>
      </c>
    </row>
    <row r="73" spans="1:30" x14ac:dyDescent="0.25">
      <c r="A73" t="s">
        <v>101</v>
      </c>
      <c r="B73">
        <v>2.39</v>
      </c>
      <c r="D73">
        <v>-48.13</v>
      </c>
      <c r="E73">
        <v>-2.29</v>
      </c>
      <c r="F73">
        <v>0.96</v>
      </c>
      <c r="G73">
        <v>34.840000000000003</v>
      </c>
      <c r="H73">
        <v>6.49</v>
      </c>
      <c r="I73">
        <v>-1.1599999999999999</v>
      </c>
      <c r="J73">
        <v>8.6300000000000008</v>
      </c>
      <c r="K73">
        <v>7.99</v>
      </c>
      <c r="L73">
        <v>3.92</v>
      </c>
      <c r="N73">
        <v>0.56000000000000005</v>
      </c>
      <c r="O73">
        <v>-2.76</v>
      </c>
      <c r="P73">
        <v>-1.58</v>
      </c>
      <c r="Q73">
        <v>0.53</v>
      </c>
      <c r="R73">
        <v>-4.7699999999999996</v>
      </c>
      <c r="S73">
        <v>-2</v>
      </c>
      <c r="T73">
        <v>319.45999999999998</v>
      </c>
      <c r="U73">
        <v>-0.42</v>
      </c>
      <c r="V73">
        <v>1.42</v>
      </c>
      <c r="W73">
        <v>1.72</v>
      </c>
      <c r="X73">
        <v>1.1000000000000001</v>
      </c>
      <c r="Z73" s="1">
        <v>333143.67</v>
      </c>
      <c r="AA73">
        <v>-1.04</v>
      </c>
      <c r="AB73">
        <v>-0.05</v>
      </c>
      <c r="AC73">
        <v>-0.89</v>
      </c>
      <c r="AD73" s="1">
        <v>293717764.18000001</v>
      </c>
    </row>
    <row r="74" spans="1:30" x14ac:dyDescent="0.25">
      <c r="A74" t="s">
        <v>102</v>
      </c>
      <c r="B74">
        <v>122.25</v>
      </c>
      <c r="C74">
        <v>0.99</v>
      </c>
      <c r="D74">
        <v>34.74</v>
      </c>
      <c r="E74">
        <v>3.75</v>
      </c>
      <c r="F74">
        <v>0.38</v>
      </c>
      <c r="G74">
        <v>-7.36</v>
      </c>
      <c r="H74">
        <v>7.72</v>
      </c>
      <c r="I74">
        <v>24.86</v>
      </c>
      <c r="J74">
        <v>111.81</v>
      </c>
      <c r="K74">
        <v>111.81</v>
      </c>
      <c r="N74">
        <v>8.6300000000000008</v>
      </c>
      <c r="O74">
        <v>6.26</v>
      </c>
      <c r="P74">
        <v>-1.26</v>
      </c>
      <c r="Q74">
        <v>1.0900000000000001</v>
      </c>
      <c r="R74">
        <v>10.78</v>
      </c>
      <c r="S74">
        <v>1.0900000000000001</v>
      </c>
      <c r="U74">
        <v>0.1</v>
      </c>
      <c r="V74">
        <v>0.9</v>
      </c>
      <c r="W74">
        <v>0.04</v>
      </c>
      <c r="X74">
        <v>2.4900000000000002</v>
      </c>
      <c r="Y74">
        <v>41.61</v>
      </c>
      <c r="Z74" s="1">
        <v>515631925.92000002</v>
      </c>
      <c r="AA74">
        <v>32.630000000000003</v>
      </c>
      <c r="AB74">
        <v>3.52</v>
      </c>
      <c r="AC74">
        <v>-2.76</v>
      </c>
      <c r="AD74" s="1">
        <v>113938642469.5</v>
      </c>
    </row>
    <row r="75" spans="1:30" x14ac:dyDescent="0.25">
      <c r="A75" t="s">
        <v>103</v>
      </c>
      <c r="B75">
        <v>78.5</v>
      </c>
      <c r="C75">
        <v>0.51</v>
      </c>
      <c r="D75">
        <v>66.91</v>
      </c>
      <c r="E75">
        <v>7.22</v>
      </c>
      <c r="F75">
        <v>0.73</v>
      </c>
      <c r="G75">
        <v>-7.36</v>
      </c>
      <c r="H75">
        <v>7.72</v>
      </c>
      <c r="I75">
        <v>24.86</v>
      </c>
      <c r="J75">
        <v>215.39</v>
      </c>
      <c r="K75">
        <v>111.81</v>
      </c>
      <c r="N75">
        <v>16.63</v>
      </c>
      <c r="O75">
        <v>12.06</v>
      </c>
      <c r="P75">
        <v>-2.4300000000000002</v>
      </c>
      <c r="Q75">
        <v>1.0900000000000001</v>
      </c>
      <c r="R75">
        <v>10.78</v>
      </c>
      <c r="S75">
        <v>1.0900000000000001</v>
      </c>
      <c r="U75">
        <v>0.1</v>
      </c>
      <c r="V75">
        <v>0.9</v>
      </c>
      <c r="W75">
        <v>0.04</v>
      </c>
      <c r="X75">
        <v>2.4900000000000002</v>
      </c>
      <c r="Y75">
        <v>41.61</v>
      </c>
      <c r="Z75" s="1">
        <v>537404.67000000004</v>
      </c>
      <c r="AA75">
        <v>10.88</v>
      </c>
      <c r="AB75">
        <v>1.17</v>
      </c>
      <c r="AC75">
        <v>-5.32</v>
      </c>
      <c r="AD75" s="1">
        <v>113938642469.5</v>
      </c>
    </row>
    <row r="76" spans="1:30" x14ac:dyDescent="0.25">
      <c r="A76" t="s">
        <v>104</v>
      </c>
      <c r="B76">
        <v>27.98</v>
      </c>
      <c r="C76">
        <v>1.44</v>
      </c>
      <c r="D76">
        <v>23.85</v>
      </c>
      <c r="E76">
        <v>2.57</v>
      </c>
      <c r="F76">
        <v>0.26</v>
      </c>
      <c r="G76">
        <v>-7.36</v>
      </c>
      <c r="H76">
        <v>7.72</v>
      </c>
      <c r="I76">
        <v>24.86</v>
      </c>
      <c r="J76">
        <v>76.77</v>
      </c>
      <c r="K76">
        <v>111.81</v>
      </c>
      <c r="N76">
        <v>5.93</v>
      </c>
      <c r="O76">
        <v>4.3</v>
      </c>
      <c r="P76">
        <v>-0.87</v>
      </c>
      <c r="Q76">
        <v>1.0900000000000001</v>
      </c>
      <c r="R76">
        <v>10.78</v>
      </c>
      <c r="S76">
        <v>1.0900000000000001</v>
      </c>
      <c r="U76">
        <v>0.1</v>
      </c>
      <c r="V76">
        <v>0.9</v>
      </c>
      <c r="W76">
        <v>0.04</v>
      </c>
      <c r="X76">
        <v>2.4900000000000002</v>
      </c>
      <c r="Y76">
        <v>41.61</v>
      </c>
      <c r="Z76" s="1">
        <v>295398.71000000002</v>
      </c>
      <c r="AA76">
        <v>10.88</v>
      </c>
      <c r="AB76">
        <v>1.17</v>
      </c>
      <c r="AC76">
        <v>-1.9</v>
      </c>
      <c r="AD76" s="1">
        <v>113938642469.5</v>
      </c>
    </row>
    <row r="77" spans="1:30" x14ac:dyDescent="0.25">
      <c r="A77" t="s">
        <v>105</v>
      </c>
      <c r="B77">
        <v>23.96</v>
      </c>
      <c r="C77">
        <v>0.88</v>
      </c>
      <c r="D77">
        <v>42.76</v>
      </c>
      <c r="E77">
        <v>5.31</v>
      </c>
      <c r="F77">
        <v>0.74</v>
      </c>
      <c r="G77">
        <v>68.22</v>
      </c>
      <c r="H77">
        <v>10.69</v>
      </c>
      <c r="I77">
        <v>7.41</v>
      </c>
      <c r="J77">
        <v>29.62</v>
      </c>
      <c r="K77">
        <v>29.62</v>
      </c>
      <c r="N77">
        <v>3.17</v>
      </c>
      <c r="O77">
        <v>-4.25</v>
      </c>
      <c r="P77">
        <v>-1.25</v>
      </c>
      <c r="Q77">
        <v>0.7</v>
      </c>
      <c r="R77">
        <v>12.43</v>
      </c>
      <c r="S77">
        <v>1.72</v>
      </c>
      <c r="U77">
        <v>0.14000000000000001</v>
      </c>
      <c r="V77">
        <v>0.86</v>
      </c>
      <c r="W77">
        <v>0.23</v>
      </c>
      <c r="X77">
        <v>4.82</v>
      </c>
      <c r="Y77">
        <v>34.24</v>
      </c>
      <c r="Z77" s="1">
        <v>128221066.08</v>
      </c>
      <c r="AA77">
        <v>4.51</v>
      </c>
      <c r="AB77">
        <v>0.56000000000000005</v>
      </c>
      <c r="AC77">
        <v>-14.19</v>
      </c>
      <c r="AD77" s="1">
        <v>28873144659.16</v>
      </c>
    </row>
    <row r="78" spans="1:30" x14ac:dyDescent="0.25">
      <c r="A78" t="s">
        <v>106</v>
      </c>
      <c r="B78">
        <v>182.07</v>
      </c>
      <c r="C78">
        <v>4.8899999999999997</v>
      </c>
      <c r="D78">
        <v>9.2899999999999991</v>
      </c>
      <c r="E78" s="1">
        <v>1123.06</v>
      </c>
      <c r="F78">
        <v>145.16999999999999</v>
      </c>
      <c r="G78">
        <v>81.260000000000005</v>
      </c>
      <c r="H78">
        <v>32.25</v>
      </c>
      <c r="I78">
        <v>15.93</v>
      </c>
      <c r="J78">
        <v>4.59</v>
      </c>
      <c r="K78">
        <v>4.59</v>
      </c>
      <c r="N78">
        <v>1.48</v>
      </c>
      <c r="O78">
        <v>723.41</v>
      </c>
      <c r="P78">
        <v>-181.61</v>
      </c>
      <c r="R78" s="1">
        <v>12083.68</v>
      </c>
      <c r="S78" s="1">
        <v>1561.94</v>
      </c>
      <c r="U78">
        <v>0.13</v>
      </c>
      <c r="V78">
        <v>0.87</v>
      </c>
      <c r="W78">
        <v>98.07</v>
      </c>
      <c r="X78">
        <v>3.12</v>
      </c>
      <c r="Y78">
        <v>3.4</v>
      </c>
      <c r="AA78">
        <v>0.16</v>
      </c>
      <c r="AB78">
        <v>19.59</v>
      </c>
      <c r="AC78">
        <v>-0.23</v>
      </c>
      <c r="AD78" s="1">
        <v>1733606633.4300001</v>
      </c>
    </row>
    <row r="79" spans="1:30" x14ac:dyDescent="0.25">
      <c r="A79" t="s">
        <v>107</v>
      </c>
      <c r="B79">
        <v>44.05</v>
      </c>
      <c r="D79">
        <v>6.98</v>
      </c>
      <c r="E79">
        <v>0.66</v>
      </c>
      <c r="F79">
        <v>0.09</v>
      </c>
      <c r="G79">
        <v>51.56</v>
      </c>
      <c r="H79">
        <v>21.77</v>
      </c>
      <c r="I79">
        <v>5.61</v>
      </c>
      <c r="J79">
        <v>1.8</v>
      </c>
      <c r="K79">
        <v>1.8</v>
      </c>
      <c r="N79">
        <v>0.39</v>
      </c>
      <c r="P79">
        <v>-0.12</v>
      </c>
      <c r="R79">
        <v>9.4600000000000009</v>
      </c>
      <c r="S79">
        <v>1.35</v>
      </c>
      <c r="U79">
        <v>0.14000000000000001</v>
      </c>
      <c r="V79">
        <v>0.86</v>
      </c>
      <c r="W79">
        <v>0.24</v>
      </c>
      <c r="X79">
        <v>14.99</v>
      </c>
      <c r="Y79">
        <v>-24.79</v>
      </c>
      <c r="AA79">
        <v>66.709999999999994</v>
      </c>
      <c r="AB79">
        <v>6.31</v>
      </c>
      <c r="AC79">
        <v>-0.11</v>
      </c>
      <c r="AD79" s="1">
        <v>1533769021</v>
      </c>
    </row>
    <row r="80" spans="1:30" x14ac:dyDescent="0.25">
      <c r="A80" t="s">
        <v>108</v>
      </c>
      <c r="B80">
        <v>0.62</v>
      </c>
      <c r="D80">
        <v>0.06</v>
      </c>
      <c r="E80">
        <v>-0.24</v>
      </c>
      <c r="F80">
        <v>0.99</v>
      </c>
      <c r="G80">
        <v>98.02</v>
      </c>
      <c r="H80" s="1">
        <v>1029.99</v>
      </c>
      <c r="I80" s="1">
        <v>13896.67</v>
      </c>
      <c r="J80">
        <v>0.8</v>
      </c>
      <c r="K80">
        <v>1.66</v>
      </c>
      <c r="L80">
        <v>0.85</v>
      </c>
      <c r="N80">
        <v>8.2799999999999994</v>
      </c>
      <c r="O80">
        <v>-0.38</v>
      </c>
      <c r="P80">
        <v>-1.18</v>
      </c>
      <c r="Q80">
        <v>0.06</v>
      </c>
      <c r="R80">
        <v>-402.5</v>
      </c>
      <c r="S80" s="1">
        <v>1669.02</v>
      </c>
      <c r="T80">
        <v>-36.75</v>
      </c>
      <c r="U80">
        <v>-4.1500000000000004</v>
      </c>
      <c r="V80">
        <v>5.15</v>
      </c>
      <c r="W80">
        <v>0.12</v>
      </c>
      <c r="X80">
        <v>-68.849999999999994</v>
      </c>
      <c r="AA80">
        <v>-2.58</v>
      </c>
      <c r="AB80">
        <v>10.4</v>
      </c>
      <c r="AC80">
        <v>0</v>
      </c>
      <c r="AD80" s="1">
        <v>70110298.739999995</v>
      </c>
    </row>
    <row r="81" spans="1:30" x14ac:dyDescent="0.25">
      <c r="A81" t="s">
        <v>109</v>
      </c>
      <c r="B81">
        <v>61.51</v>
      </c>
      <c r="C81">
        <v>8.0500000000000007</v>
      </c>
      <c r="D81">
        <v>6.87</v>
      </c>
      <c r="E81">
        <v>1.76</v>
      </c>
      <c r="F81">
        <v>1.6</v>
      </c>
      <c r="J81">
        <v>6.89</v>
      </c>
      <c r="K81">
        <v>7.18</v>
      </c>
      <c r="L81">
        <v>-0.4</v>
      </c>
      <c r="M81">
        <v>-0.1</v>
      </c>
      <c r="O81">
        <v>201.55</v>
      </c>
      <c r="P81">
        <v>-1.77</v>
      </c>
      <c r="Q81">
        <v>1.0900000000000001</v>
      </c>
      <c r="R81">
        <v>25.6</v>
      </c>
      <c r="S81">
        <v>23.3</v>
      </c>
      <c r="T81">
        <v>25.54</v>
      </c>
      <c r="U81">
        <v>0.91</v>
      </c>
      <c r="V81">
        <v>0.09</v>
      </c>
      <c r="W81">
        <v>0</v>
      </c>
      <c r="Z81" s="1">
        <v>3236441.33</v>
      </c>
      <c r="AA81">
        <v>34.950000000000003</v>
      </c>
      <c r="AB81">
        <v>8.9499999999999993</v>
      </c>
      <c r="AC81">
        <v>0</v>
      </c>
      <c r="AD81" s="1">
        <v>23544234266.110001</v>
      </c>
    </row>
    <row r="82" spans="1:30" x14ac:dyDescent="0.25">
      <c r="A82" t="s">
        <v>110</v>
      </c>
      <c r="B82">
        <v>70.97</v>
      </c>
      <c r="C82">
        <v>7.67</v>
      </c>
      <c r="D82">
        <v>7.93</v>
      </c>
      <c r="E82">
        <v>2.0299999999999998</v>
      </c>
      <c r="F82">
        <v>1.85</v>
      </c>
      <c r="J82">
        <v>7.95</v>
      </c>
      <c r="K82">
        <v>7.18</v>
      </c>
      <c r="L82">
        <v>-0.4</v>
      </c>
      <c r="M82">
        <v>-0.1</v>
      </c>
      <c r="O82">
        <v>232.55</v>
      </c>
      <c r="P82">
        <v>-2.0499999999999998</v>
      </c>
      <c r="Q82">
        <v>1.0900000000000001</v>
      </c>
      <c r="R82">
        <v>25.6</v>
      </c>
      <c r="S82">
        <v>23.3</v>
      </c>
      <c r="T82">
        <v>25.54</v>
      </c>
      <c r="U82">
        <v>0.91</v>
      </c>
      <c r="V82">
        <v>0.09</v>
      </c>
      <c r="W82">
        <v>0</v>
      </c>
      <c r="Z82" s="1">
        <v>168855733.78999999</v>
      </c>
      <c r="AA82">
        <v>34.950000000000003</v>
      </c>
      <c r="AB82">
        <v>8.9499999999999993</v>
      </c>
      <c r="AC82">
        <v>0</v>
      </c>
      <c r="AD82" s="1">
        <v>23544234266.110001</v>
      </c>
    </row>
    <row r="83" spans="1:30" x14ac:dyDescent="0.25">
      <c r="A83" t="s">
        <v>111</v>
      </c>
      <c r="B83">
        <v>27.5</v>
      </c>
      <c r="C83">
        <v>9.1</v>
      </c>
      <c r="D83">
        <v>7.7</v>
      </c>
      <c r="E83">
        <v>2.52</v>
      </c>
      <c r="F83">
        <v>1.1000000000000001</v>
      </c>
      <c r="G83">
        <v>6.23</v>
      </c>
      <c r="H83">
        <v>5.72</v>
      </c>
      <c r="I83">
        <v>4.82</v>
      </c>
      <c r="J83">
        <v>6.48</v>
      </c>
      <c r="K83">
        <v>7.69</v>
      </c>
      <c r="L83">
        <v>1.2</v>
      </c>
      <c r="M83">
        <v>0.47</v>
      </c>
      <c r="N83">
        <v>0.37</v>
      </c>
      <c r="O83">
        <v>3.21</v>
      </c>
      <c r="P83">
        <v>-2.2000000000000002</v>
      </c>
      <c r="Q83">
        <v>3.13</v>
      </c>
      <c r="R83">
        <v>32.78</v>
      </c>
      <c r="S83">
        <v>14.23</v>
      </c>
      <c r="T83">
        <v>17.39</v>
      </c>
      <c r="U83">
        <v>0.43</v>
      </c>
      <c r="V83">
        <v>0.56999999999999995</v>
      </c>
      <c r="W83">
        <v>2.95</v>
      </c>
      <c r="X83">
        <v>-3.48</v>
      </c>
      <c r="Z83" s="1">
        <v>226925793.16999999</v>
      </c>
      <c r="AA83">
        <v>10.9</v>
      </c>
      <c r="AB83">
        <v>3.57</v>
      </c>
      <c r="AC83">
        <v>7.0000000000000007E-2</v>
      </c>
      <c r="AD83" s="1">
        <v>32037500000</v>
      </c>
    </row>
    <row r="84" spans="1:30" x14ac:dyDescent="0.25">
      <c r="A84" t="s">
        <v>112</v>
      </c>
      <c r="B84">
        <v>28.65</v>
      </c>
      <c r="D84">
        <v>16.010000000000002</v>
      </c>
      <c r="E84">
        <v>2.8</v>
      </c>
      <c r="F84">
        <v>0.45</v>
      </c>
      <c r="G84">
        <v>22.9</v>
      </c>
      <c r="H84">
        <v>7.1</v>
      </c>
      <c r="I84">
        <v>3.54</v>
      </c>
      <c r="J84">
        <v>7.97</v>
      </c>
      <c r="K84">
        <v>13.13</v>
      </c>
      <c r="L84">
        <v>5.16</v>
      </c>
      <c r="M84">
        <v>1.81</v>
      </c>
      <c r="N84">
        <v>0.56999999999999995</v>
      </c>
      <c r="O84">
        <v>2.83</v>
      </c>
      <c r="P84">
        <v>-0.86</v>
      </c>
      <c r="Q84">
        <v>1.51</v>
      </c>
      <c r="R84">
        <v>17.52</v>
      </c>
      <c r="S84">
        <v>2.83</v>
      </c>
      <c r="T84">
        <v>8.31</v>
      </c>
      <c r="U84">
        <v>0.16</v>
      </c>
      <c r="V84">
        <v>0.84</v>
      </c>
      <c r="W84">
        <v>0.8</v>
      </c>
      <c r="X84">
        <v>4.16</v>
      </c>
      <c r="Y84">
        <v>-14.99</v>
      </c>
      <c r="Z84" s="1">
        <v>464167518.17000002</v>
      </c>
      <c r="AA84">
        <v>10.220000000000001</v>
      </c>
      <c r="AB84">
        <v>1.79</v>
      </c>
      <c r="AC84">
        <v>1</v>
      </c>
      <c r="AD84" s="1">
        <v>23277358497.900002</v>
      </c>
    </row>
    <row r="85" spans="1:30" x14ac:dyDescent="0.25">
      <c r="A85" t="s">
        <v>113</v>
      </c>
      <c r="B85">
        <v>10.3</v>
      </c>
      <c r="C85">
        <v>3.53</v>
      </c>
      <c r="D85">
        <v>22.44</v>
      </c>
      <c r="E85">
        <v>0.61</v>
      </c>
      <c r="F85">
        <v>0.25</v>
      </c>
      <c r="G85">
        <v>-431.4</v>
      </c>
      <c r="H85">
        <v>277.43</v>
      </c>
      <c r="I85">
        <v>172.09</v>
      </c>
      <c r="J85">
        <v>13.92</v>
      </c>
      <c r="K85">
        <v>-14.2</v>
      </c>
      <c r="L85">
        <v>-29.1</v>
      </c>
      <c r="M85">
        <v>-1.28</v>
      </c>
      <c r="N85">
        <v>38.619999999999997</v>
      </c>
      <c r="O85">
        <v>0.57999999999999996</v>
      </c>
      <c r="P85">
        <v>-0.63</v>
      </c>
      <c r="Q85">
        <v>3.4</v>
      </c>
      <c r="R85">
        <v>2.72</v>
      </c>
      <c r="S85">
        <v>1.1100000000000001</v>
      </c>
      <c r="T85">
        <v>2.12</v>
      </c>
      <c r="U85">
        <v>0.41</v>
      </c>
      <c r="V85">
        <v>0.4</v>
      </c>
      <c r="W85">
        <v>0.01</v>
      </c>
      <c r="X85">
        <v>-1.53</v>
      </c>
      <c r="Y85">
        <v>-7.25</v>
      </c>
      <c r="Z85" s="1">
        <v>4457.1400000000003</v>
      </c>
      <c r="AA85">
        <v>16.86</v>
      </c>
      <c r="AB85">
        <v>0.46</v>
      </c>
      <c r="AC85">
        <v>-0.69</v>
      </c>
      <c r="AD85" s="1">
        <v>811904768.12</v>
      </c>
    </row>
    <row r="86" spans="1:30" x14ac:dyDescent="0.25">
      <c r="A86" t="s">
        <v>114</v>
      </c>
      <c r="B86">
        <v>6.5</v>
      </c>
      <c r="D86">
        <v>14.16</v>
      </c>
      <c r="E86">
        <v>0.39</v>
      </c>
      <c r="F86">
        <v>0.16</v>
      </c>
      <c r="G86">
        <v>-431.4</v>
      </c>
      <c r="H86">
        <v>277.43</v>
      </c>
      <c r="I86">
        <v>172.09</v>
      </c>
      <c r="J86">
        <v>8.7799999999999994</v>
      </c>
      <c r="K86">
        <v>-14.2</v>
      </c>
      <c r="L86">
        <v>-29.1</v>
      </c>
      <c r="M86">
        <v>-1.28</v>
      </c>
      <c r="N86">
        <v>24.37</v>
      </c>
      <c r="O86">
        <v>0.37</v>
      </c>
      <c r="P86">
        <v>-0.39</v>
      </c>
      <c r="Q86">
        <v>3.4</v>
      </c>
      <c r="R86">
        <v>2.72</v>
      </c>
      <c r="S86">
        <v>1.1100000000000001</v>
      </c>
      <c r="T86">
        <v>2.12</v>
      </c>
      <c r="U86">
        <v>0.41</v>
      </c>
      <c r="V86">
        <v>0.4</v>
      </c>
      <c r="W86">
        <v>0.01</v>
      </c>
      <c r="X86">
        <v>-1.53</v>
      </c>
      <c r="Y86">
        <v>-7.25</v>
      </c>
      <c r="Z86" s="1">
        <v>2327.33</v>
      </c>
      <c r="AA86">
        <v>16.86</v>
      </c>
      <c r="AB86">
        <v>0.46</v>
      </c>
      <c r="AC86">
        <v>-0.43</v>
      </c>
      <c r="AD86" s="1">
        <v>811904768.12</v>
      </c>
    </row>
    <row r="87" spans="1:30" x14ac:dyDescent="0.25">
      <c r="A87" t="s">
        <v>115</v>
      </c>
      <c r="B87">
        <v>9.11</v>
      </c>
      <c r="D87">
        <v>19.850000000000001</v>
      </c>
      <c r="E87">
        <v>0.54</v>
      </c>
      <c r="F87">
        <v>0.22</v>
      </c>
      <c r="G87">
        <v>-431.4</v>
      </c>
      <c r="H87">
        <v>277.43</v>
      </c>
      <c r="I87">
        <v>172.09</v>
      </c>
      <c r="J87">
        <v>12.31</v>
      </c>
      <c r="K87">
        <v>-14.2</v>
      </c>
      <c r="L87">
        <v>-29.1</v>
      </c>
      <c r="M87">
        <v>-1.28</v>
      </c>
      <c r="N87">
        <v>34.159999999999997</v>
      </c>
      <c r="O87">
        <v>0.52</v>
      </c>
      <c r="P87">
        <v>-0.55000000000000004</v>
      </c>
      <c r="Q87">
        <v>3.4</v>
      </c>
      <c r="R87">
        <v>2.72</v>
      </c>
      <c r="S87">
        <v>1.1100000000000001</v>
      </c>
      <c r="T87">
        <v>2.12</v>
      </c>
      <c r="U87">
        <v>0.41</v>
      </c>
      <c r="V87">
        <v>0.4</v>
      </c>
      <c r="W87">
        <v>0.01</v>
      </c>
      <c r="X87">
        <v>-1.53</v>
      </c>
      <c r="Y87">
        <v>-7.25</v>
      </c>
      <c r="Z87" s="1">
        <v>16986.61</v>
      </c>
      <c r="AA87">
        <v>16.86</v>
      </c>
      <c r="AB87">
        <v>0.46</v>
      </c>
      <c r="AC87">
        <v>-0.61</v>
      </c>
      <c r="AD87" s="1">
        <v>811904768.12</v>
      </c>
    </row>
    <row r="88" spans="1:30" x14ac:dyDescent="0.25">
      <c r="A88" t="s">
        <v>116</v>
      </c>
      <c r="B88">
        <v>10.199999999999999</v>
      </c>
      <c r="C88">
        <v>2.97</v>
      </c>
      <c r="D88">
        <v>22.22</v>
      </c>
      <c r="E88">
        <v>0.61</v>
      </c>
      <c r="F88">
        <v>0.25</v>
      </c>
      <c r="G88">
        <v>-431.4</v>
      </c>
      <c r="H88">
        <v>277.43</v>
      </c>
      <c r="I88">
        <v>172.09</v>
      </c>
      <c r="J88">
        <v>13.79</v>
      </c>
      <c r="K88">
        <v>-14.2</v>
      </c>
      <c r="L88">
        <v>-29.1</v>
      </c>
      <c r="M88">
        <v>-1.28</v>
      </c>
      <c r="N88">
        <v>38.24</v>
      </c>
      <c r="O88">
        <v>0.57999999999999996</v>
      </c>
      <c r="P88">
        <v>-0.62</v>
      </c>
      <c r="Q88">
        <v>3.4</v>
      </c>
      <c r="R88">
        <v>2.72</v>
      </c>
      <c r="S88">
        <v>1.1100000000000001</v>
      </c>
      <c r="T88">
        <v>2.12</v>
      </c>
      <c r="U88">
        <v>0.41</v>
      </c>
      <c r="V88">
        <v>0.4</v>
      </c>
      <c r="W88">
        <v>0.01</v>
      </c>
      <c r="X88">
        <v>-1.53</v>
      </c>
      <c r="Y88">
        <v>-7.25</v>
      </c>
      <c r="Z88" s="1">
        <v>1488.83</v>
      </c>
      <c r="AA88">
        <v>16.86</v>
      </c>
      <c r="AB88">
        <v>0.46</v>
      </c>
      <c r="AC88">
        <v>-0.68</v>
      </c>
      <c r="AD88" s="1">
        <v>811904768.12</v>
      </c>
    </row>
    <row r="89" spans="1:30" x14ac:dyDescent="0.25">
      <c r="A89" t="s">
        <v>117</v>
      </c>
      <c r="B89">
        <v>13.35</v>
      </c>
      <c r="C89">
        <v>5.45</v>
      </c>
      <c r="D89">
        <v>29.09</v>
      </c>
      <c r="E89">
        <v>0.79</v>
      </c>
      <c r="F89">
        <v>0.32</v>
      </c>
      <c r="G89">
        <v>-431.4</v>
      </c>
      <c r="H89">
        <v>277.43</v>
      </c>
      <c r="I89">
        <v>172.09</v>
      </c>
      <c r="J89">
        <v>18.04</v>
      </c>
      <c r="K89">
        <v>-14.2</v>
      </c>
      <c r="L89">
        <v>-29.1</v>
      </c>
      <c r="M89">
        <v>-1.28</v>
      </c>
      <c r="N89">
        <v>50.05</v>
      </c>
      <c r="O89">
        <v>0.76</v>
      </c>
      <c r="P89">
        <v>-0.81</v>
      </c>
      <c r="Q89">
        <v>3.4</v>
      </c>
      <c r="R89">
        <v>2.72</v>
      </c>
      <c r="S89">
        <v>1.1100000000000001</v>
      </c>
      <c r="T89">
        <v>2.12</v>
      </c>
      <c r="U89">
        <v>0.41</v>
      </c>
      <c r="V89">
        <v>0.4</v>
      </c>
      <c r="W89">
        <v>0.01</v>
      </c>
      <c r="X89">
        <v>-1.53</v>
      </c>
      <c r="Y89">
        <v>-7.25</v>
      </c>
      <c r="Z89" s="1">
        <v>2790.25</v>
      </c>
      <c r="AA89">
        <v>16.86</v>
      </c>
      <c r="AB89">
        <v>0.46</v>
      </c>
      <c r="AC89">
        <v>-0.89</v>
      </c>
      <c r="AD89" s="1">
        <v>811904768.12</v>
      </c>
    </row>
    <row r="90" spans="1:30" x14ac:dyDescent="0.25">
      <c r="A90" t="s">
        <v>118</v>
      </c>
      <c r="B90">
        <v>5.4</v>
      </c>
      <c r="C90">
        <v>7.86</v>
      </c>
      <c r="D90">
        <v>11.77</v>
      </c>
      <c r="E90">
        <v>0.32</v>
      </c>
      <c r="F90">
        <v>0.13</v>
      </c>
      <c r="G90">
        <v>-431.4</v>
      </c>
      <c r="H90">
        <v>277.43</v>
      </c>
      <c r="I90">
        <v>172.09</v>
      </c>
      <c r="J90">
        <v>7.3</v>
      </c>
      <c r="K90">
        <v>-14.2</v>
      </c>
      <c r="L90">
        <v>-29.1</v>
      </c>
      <c r="M90">
        <v>-1.28</v>
      </c>
      <c r="N90">
        <v>20.25</v>
      </c>
      <c r="O90">
        <v>0.31</v>
      </c>
      <c r="P90">
        <v>-0.33</v>
      </c>
      <c r="Q90">
        <v>3.4</v>
      </c>
      <c r="R90">
        <v>2.72</v>
      </c>
      <c r="S90">
        <v>1.1100000000000001</v>
      </c>
      <c r="T90">
        <v>2.12</v>
      </c>
      <c r="U90">
        <v>0.41</v>
      </c>
      <c r="V90">
        <v>0.4</v>
      </c>
      <c r="W90">
        <v>0.01</v>
      </c>
      <c r="X90">
        <v>-1.53</v>
      </c>
      <c r="Y90">
        <v>-7.25</v>
      </c>
      <c r="AA90">
        <v>16.86</v>
      </c>
      <c r="AB90">
        <v>0.46</v>
      </c>
      <c r="AC90">
        <v>-0.36</v>
      </c>
      <c r="AD90" s="1">
        <v>811904768.12</v>
      </c>
    </row>
    <row r="91" spans="1:30" x14ac:dyDescent="0.25">
      <c r="A91" t="s">
        <v>119</v>
      </c>
      <c r="B91">
        <v>9.99</v>
      </c>
      <c r="C91">
        <v>3.03</v>
      </c>
      <c r="D91">
        <v>21.77</v>
      </c>
      <c r="E91">
        <v>0.59</v>
      </c>
      <c r="F91">
        <v>0.24</v>
      </c>
      <c r="G91">
        <v>-431.4</v>
      </c>
      <c r="H91">
        <v>277.43</v>
      </c>
      <c r="I91">
        <v>172.09</v>
      </c>
      <c r="J91">
        <v>13.5</v>
      </c>
      <c r="K91">
        <v>-14.2</v>
      </c>
      <c r="L91">
        <v>-29.1</v>
      </c>
      <c r="M91">
        <v>-1.28</v>
      </c>
      <c r="N91">
        <v>37.46</v>
      </c>
      <c r="O91">
        <v>0.56999999999999995</v>
      </c>
      <c r="P91">
        <v>-0.61</v>
      </c>
      <c r="Q91">
        <v>3.4</v>
      </c>
      <c r="R91">
        <v>2.72</v>
      </c>
      <c r="S91">
        <v>1.1100000000000001</v>
      </c>
      <c r="T91">
        <v>2.12</v>
      </c>
      <c r="U91">
        <v>0.41</v>
      </c>
      <c r="V91">
        <v>0.4</v>
      </c>
      <c r="W91">
        <v>0.01</v>
      </c>
      <c r="X91">
        <v>-1.53</v>
      </c>
      <c r="Y91">
        <v>-7.25</v>
      </c>
      <c r="Z91" s="1">
        <v>6479.4</v>
      </c>
      <c r="AA91">
        <v>16.86</v>
      </c>
      <c r="AB91">
        <v>0.46</v>
      </c>
      <c r="AC91">
        <v>-0.67</v>
      </c>
      <c r="AD91" s="1">
        <v>811904768.12</v>
      </c>
    </row>
    <row r="92" spans="1:30" x14ac:dyDescent="0.25">
      <c r="A92" t="s">
        <v>120</v>
      </c>
      <c r="B92">
        <v>10.25</v>
      </c>
      <c r="C92">
        <v>0.05</v>
      </c>
      <c r="D92">
        <v>11.34</v>
      </c>
      <c r="E92">
        <v>0.59</v>
      </c>
      <c r="F92">
        <v>0.05</v>
      </c>
      <c r="G92">
        <v>19.66</v>
      </c>
      <c r="H92">
        <v>17.920000000000002</v>
      </c>
      <c r="I92">
        <v>11.83</v>
      </c>
      <c r="J92">
        <v>7.49</v>
      </c>
      <c r="K92">
        <v>7.04</v>
      </c>
      <c r="N92">
        <v>1.34</v>
      </c>
      <c r="O92">
        <v>0.43</v>
      </c>
      <c r="P92">
        <v>-0.12</v>
      </c>
      <c r="Q92">
        <v>1.28</v>
      </c>
      <c r="R92">
        <v>5.18</v>
      </c>
      <c r="S92">
        <v>0.47</v>
      </c>
      <c r="U92">
        <v>0.09</v>
      </c>
      <c r="V92">
        <v>0.91</v>
      </c>
      <c r="W92">
        <v>0.04</v>
      </c>
      <c r="X92">
        <v>-14.49</v>
      </c>
      <c r="Y92">
        <v>-2.44</v>
      </c>
      <c r="Z92" s="1">
        <v>28073.79</v>
      </c>
      <c r="AA92">
        <v>17.46</v>
      </c>
      <c r="AB92">
        <v>0.9</v>
      </c>
      <c r="AC92">
        <v>0.43</v>
      </c>
      <c r="AD92" s="1">
        <v>853722380.75</v>
      </c>
    </row>
    <row r="93" spans="1:30" x14ac:dyDescent="0.25">
      <c r="A93" t="s">
        <v>121</v>
      </c>
      <c r="B93">
        <v>8.6999999999999993</v>
      </c>
      <c r="C93">
        <v>6.65</v>
      </c>
      <c r="D93">
        <v>9.6300000000000008</v>
      </c>
      <c r="E93">
        <v>0.5</v>
      </c>
      <c r="F93">
        <v>0.05</v>
      </c>
      <c r="G93">
        <v>19.66</v>
      </c>
      <c r="H93">
        <v>17.920000000000002</v>
      </c>
      <c r="I93">
        <v>11.83</v>
      </c>
      <c r="J93">
        <v>6.35</v>
      </c>
      <c r="K93">
        <v>7.04</v>
      </c>
      <c r="N93">
        <v>1.1399999999999999</v>
      </c>
      <c r="O93">
        <v>0.37</v>
      </c>
      <c r="P93">
        <v>-0.1</v>
      </c>
      <c r="Q93">
        <v>1.28</v>
      </c>
      <c r="R93">
        <v>5.18</v>
      </c>
      <c r="S93">
        <v>0.47</v>
      </c>
      <c r="U93">
        <v>0.09</v>
      </c>
      <c r="V93">
        <v>0.91</v>
      </c>
      <c r="W93">
        <v>0.04</v>
      </c>
      <c r="X93">
        <v>-14.49</v>
      </c>
      <c r="Y93">
        <v>-2.44</v>
      </c>
      <c r="Z93" s="1">
        <v>32503.7</v>
      </c>
      <c r="AA93">
        <v>17.46</v>
      </c>
      <c r="AB93">
        <v>0.9</v>
      </c>
      <c r="AC93">
        <v>0.36</v>
      </c>
      <c r="AD93" s="1">
        <v>853722380.75</v>
      </c>
    </row>
    <row r="94" spans="1:30" x14ac:dyDescent="0.25">
      <c r="A94" t="s">
        <v>122</v>
      </c>
      <c r="B94">
        <v>57.66</v>
      </c>
      <c r="D94">
        <v>-83.81</v>
      </c>
      <c r="E94">
        <v>106.85</v>
      </c>
      <c r="F94">
        <v>0.49</v>
      </c>
      <c r="G94">
        <v>25.18</v>
      </c>
      <c r="H94">
        <v>9.17</v>
      </c>
      <c r="I94">
        <v>-0.8</v>
      </c>
      <c r="J94">
        <v>7.31</v>
      </c>
      <c r="K94">
        <v>11.47</v>
      </c>
      <c r="L94">
        <v>4.0999999999999996</v>
      </c>
      <c r="M94">
        <v>59.89</v>
      </c>
      <c r="N94">
        <v>0.67</v>
      </c>
      <c r="O94">
        <v>7.34</v>
      </c>
      <c r="P94">
        <v>-0.85</v>
      </c>
      <c r="Q94">
        <v>1.19</v>
      </c>
      <c r="R94">
        <v>-127.49</v>
      </c>
      <c r="S94">
        <v>-0.57999999999999996</v>
      </c>
      <c r="T94">
        <v>15.45</v>
      </c>
      <c r="U94">
        <v>0</v>
      </c>
      <c r="V94">
        <v>1.02</v>
      </c>
      <c r="W94">
        <v>0.73</v>
      </c>
      <c r="X94">
        <v>4.54</v>
      </c>
      <c r="Z94" s="1">
        <v>1210205.46</v>
      </c>
      <c r="AA94">
        <v>0.54</v>
      </c>
      <c r="AB94">
        <v>-0.69</v>
      </c>
      <c r="AC94">
        <v>0.9</v>
      </c>
      <c r="AD94" s="1">
        <v>46399559201.139999</v>
      </c>
    </row>
    <row r="95" spans="1:30" x14ac:dyDescent="0.25">
      <c r="A95" t="s">
        <v>123</v>
      </c>
      <c r="B95">
        <v>58.91</v>
      </c>
      <c r="D95">
        <v>-85.62</v>
      </c>
      <c r="E95">
        <v>109.17</v>
      </c>
      <c r="F95">
        <v>0.5</v>
      </c>
      <c r="G95">
        <v>25.18</v>
      </c>
      <c r="H95">
        <v>9.17</v>
      </c>
      <c r="I95">
        <v>-0.8</v>
      </c>
      <c r="J95">
        <v>7.47</v>
      </c>
      <c r="K95">
        <v>11.47</v>
      </c>
      <c r="L95">
        <v>4.0999999999999996</v>
      </c>
      <c r="M95">
        <v>59.89</v>
      </c>
      <c r="N95">
        <v>0.68</v>
      </c>
      <c r="O95">
        <v>7.49</v>
      </c>
      <c r="P95">
        <v>-0.86</v>
      </c>
      <c r="Q95">
        <v>1.19</v>
      </c>
      <c r="R95">
        <v>-127.49</v>
      </c>
      <c r="S95">
        <v>-0.57999999999999996</v>
      </c>
      <c r="T95">
        <v>15.45</v>
      </c>
      <c r="U95">
        <v>0</v>
      </c>
      <c r="V95">
        <v>1.02</v>
      </c>
      <c r="W95">
        <v>0.73</v>
      </c>
      <c r="X95">
        <v>4.54</v>
      </c>
      <c r="Z95" s="1">
        <v>254077360.16999999</v>
      </c>
      <c r="AA95">
        <v>0.54</v>
      </c>
      <c r="AB95">
        <v>-0.69</v>
      </c>
      <c r="AC95">
        <v>0.92</v>
      </c>
      <c r="AD95" s="1">
        <v>46399559201.139999</v>
      </c>
    </row>
    <row r="96" spans="1:30" x14ac:dyDescent="0.25">
      <c r="A96" t="s">
        <v>124</v>
      </c>
      <c r="B96">
        <v>42.95</v>
      </c>
      <c r="D96">
        <v>-62.43</v>
      </c>
      <c r="E96">
        <v>79.59</v>
      </c>
      <c r="F96">
        <v>0.36</v>
      </c>
      <c r="G96">
        <v>25.18</v>
      </c>
      <c r="H96">
        <v>9.17</v>
      </c>
      <c r="I96">
        <v>-0.8</v>
      </c>
      <c r="J96">
        <v>5.44</v>
      </c>
      <c r="K96">
        <v>11.47</v>
      </c>
      <c r="L96">
        <v>4.0999999999999996</v>
      </c>
      <c r="M96">
        <v>59.89</v>
      </c>
      <c r="N96">
        <v>0.5</v>
      </c>
      <c r="O96">
        <v>5.46</v>
      </c>
      <c r="P96">
        <v>-0.63</v>
      </c>
      <c r="Q96">
        <v>1.19</v>
      </c>
      <c r="R96">
        <v>-127.49</v>
      </c>
      <c r="S96">
        <v>-0.57999999999999996</v>
      </c>
      <c r="T96">
        <v>15.45</v>
      </c>
      <c r="U96">
        <v>0</v>
      </c>
      <c r="V96">
        <v>1.02</v>
      </c>
      <c r="W96">
        <v>0.73</v>
      </c>
      <c r="X96">
        <v>4.54</v>
      </c>
      <c r="Z96" s="1">
        <v>16477.64</v>
      </c>
      <c r="AA96">
        <v>0.54</v>
      </c>
      <c r="AB96">
        <v>-0.69</v>
      </c>
      <c r="AC96">
        <v>0.67</v>
      </c>
      <c r="AD96" s="1">
        <v>46399559201.139999</v>
      </c>
    </row>
    <row r="97" spans="1:30" x14ac:dyDescent="0.25">
      <c r="A97" t="s">
        <v>125</v>
      </c>
      <c r="B97">
        <v>11.75</v>
      </c>
      <c r="D97">
        <v>-28.83</v>
      </c>
      <c r="E97">
        <v>0.95</v>
      </c>
      <c r="F97">
        <v>0.52</v>
      </c>
      <c r="G97">
        <v>87.56</v>
      </c>
      <c r="H97">
        <v>-40.700000000000003</v>
      </c>
      <c r="I97">
        <v>-41.28</v>
      </c>
      <c r="J97">
        <v>-29.24</v>
      </c>
      <c r="K97">
        <v>-35.94</v>
      </c>
      <c r="L97">
        <v>-6.7</v>
      </c>
      <c r="M97">
        <v>0.22</v>
      </c>
      <c r="N97">
        <v>11.9</v>
      </c>
      <c r="O97">
        <v>5.79</v>
      </c>
      <c r="P97">
        <v>-0.59</v>
      </c>
      <c r="Q97">
        <v>4.7</v>
      </c>
      <c r="R97">
        <v>-3.29</v>
      </c>
      <c r="S97">
        <v>-1.81</v>
      </c>
      <c r="T97">
        <v>-3.45</v>
      </c>
      <c r="U97">
        <v>0.55000000000000004</v>
      </c>
      <c r="V97">
        <v>0.42</v>
      </c>
      <c r="W97">
        <v>0.04</v>
      </c>
      <c r="X97">
        <v>-7.67</v>
      </c>
      <c r="Z97" s="1">
        <v>180467230.58000001</v>
      </c>
      <c r="AA97">
        <v>12.37</v>
      </c>
      <c r="AB97">
        <v>-0.41</v>
      </c>
      <c r="AC97">
        <v>0.22</v>
      </c>
      <c r="AD97" s="1">
        <v>10259410662.75</v>
      </c>
    </row>
    <row r="98" spans="1:30" x14ac:dyDescent="0.25">
      <c r="A98" t="s">
        <v>126</v>
      </c>
      <c r="B98">
        <v>9.92</v>
      </c>
      <c r="C98">
        <v>1.98</v>
      </c>
      <c r="D98">
        <v>23.75</v>
      </c>
      <c r="E98">
        <v>0.67</v>
      </c>
      <c r="F98">
        <v>0.44</v>
      </c>
      <c r="G98">
        <v>100</v>
      </c>
      <c r="H98">
        <v>108.2</v>
      </c>
      <c r="I98">
        <v>64.180000000000007</v>
      </c>
      <c r="J98">
        <v>14.09</v>
      </c>
      <c r="K98">
        <v>19.329999999999998</v>
      </c>
      <c r="L98">
        <v>5.25</v>
      </c>
      <c r="M98">
        <v>0.25</v>
      </c>
      <c r="N98">
        <v>15.24</v>
      </c>
      <c r="O98">
        <v>8.1300000000000008</v>
      </c>
      <c r="P98">
        <v>-0.49</v>
      </c>
      <c r="Q98">
        <v>2.44</v>
      </c>
      <c r="R98">
        <v>2.82</v>
      </c>
      <c r="S98">
        <v>1.86</v>
      </c>
      <c r="T98">
        <v>2.54</v>
      </c>
      <c r="U98">
        <v>0.66</v>
      </c>
      <c r="V98">
        <v>0.34</v>
      </c>
      <c r="W98">
        <v>0.03</v>
      </c>
      <c r="X98">
        <v>-15.19</v>
      </c>
      <c r="Z98" s="1">
        <v>14470473.539999999</v>
      </c>
      <c r="AA98">
        <v>14.82</v>
      </c>
      <c r="AB98">
        <v>0.42</v>
      </c>
      <c r="AC98">
        <v>-0.41</v>
      </c>
      <c r="AD98" s="1">
        <v>4875782007.3599997</v>
      </c>
    </row>
    <row r="99" spans="1:30" x14ac:dyDescent="0.25">
      <c r="A99" t="s">
        <v>127</v>
      </c>
      <c r="B99">
        <v>0</v>
      </c>
      <c r="D99">
        <v>0</v>
      </c>
      <c r="E99">
        <v>0</v>
      </c>
      <c r="F99">
        <v>0</v>
      </c>
      <c r="G99">
        <v>33.03</v>
      </c>
      <c r="H99">
        <v>11.55</v>
      </c>
      <c r="I99">
        <v>6.97</v>
      </c>
      <c r="J99">
        <v>0</v>
      </c>
      <c r="K99">
        <v>-0.91</v>
      </c>
      <c r="L99">
        <v>-0.91</v>
      </c>
      <c r="M99">
        <v>-0.51</v>
      </c>
      <c r="N99">
        <v>0</v>
      </c>
      <c r="O99">
        <v>0</v>
      </c>
      <c r="P99">
        <v>0</v>
      </c>
      <c r="Q99">
        <v>1.99</v>
      </c>
      <c r="R99">
        <v>33.979999999999997</v>
      </c>
      <c r="S99">
        <v>12.97</v>
      </c>
      <c r="T99">
        <v>22.84</v>
      </c>
      <c r="U99">
        <v>0.38</v>
      </c>
      <c r="V99">
        <v>0.61</v>
      </c>
      <c r="W99">
        <v>1.86</v>
      </c>
      <c r="X99">
        <v>3.8</v>
      </c>
      <c r="Y99">
        <v>47.08</v>
      </c>
      <c r="AA99">
        <v>0.82</v>
      </c>
      <c r="AB99">
        <v>0.28000000000000003</v>
      </c>
      <c r="AC99">
        <v>0</v>
      </c>
      <c r="AD99">
        <v>0</v>
      </c>
    </row>
    <row r="100" spans="1:30" x14ac:dyDescent="0.25">
      <c r="A100" t="s">
        <v>128</v>
      </c>
      <c r="B100">
        <v>15.3</v>
      </c>
      <c r="C100">
        <v>6.12</v>
      </c>
      <c r="D100">
        <v>8.36</v>
      </c>
      <c r="E100">
        <v>0.73</v>
      </c>
      <c r="F100">
        <v>7.0000000000000007E-2</v>
      </c>
      <c r="G100">
        <v>73.88</v>
      </c>
      <c r="H100">
        <v>13.83</v>
      </c>
      <c r="I100">
        <v>10.33</v>
      </c>
      <c r="J100">
        <v>6.24</v>
      </c>
      <c r="K100">
        <v>6.03</v>
      </c>
      <c r="N100">
        <v>0.86</v>
      </c>
      <c r="O100">
        <v>1.4</v>
      </c>
      <c r="P100">
        <v>-7.0000000000000007E-2</v>
      </c>
      <c r="Q100">
        <v>1.92</v>
      </c>
      <c r="R100">
        <v>8.73</v>
      </c>
      <c r="S100">
        <v>0.78</v>
      </c>
      <c r="U100">
        <v>0.09</v>
      </c>
      <c r="V100">
        <v>0.91</v>
      </c>
      <c r="W100">
        <v>0.08</v>
      </c>
      <c r="X100">
        <v>-5.25</v>
      </c>
      <c r="Y100">
        <v>-6.77</v>
      </c>
      <c r="Z100" s="1">
        <v>244999.79</v>
      </c>
      <c r="AA100">
        <v>20.98</v>
      </c>
      <c r="AB100">
        <v>1.83</v>
      </c>
      <c r="AC100">
        <v>-0.22</v>
      </c>
      <c r="AD100" s="1">
        <v>6039126187.5799999</v>
      </c>
    </row>
    <row r="101" spans="1:30" x14ac:dyDescent="0.25">
      <c r="A101" t="s">
        <v>129</v>
      </c>
      <c r="B101">
        <v>20.09</v>
      </c>
      <c r="C101">
        <v>5.89</v>
      </c>
      <c r="D101">
        <v>10.97</v>
      </c>
      <c r="E101">
        <v>0.96</v>
      </c>
      <c r="F101">
        <v>0.09</v>
      </c>
      <c r="G101">
        <v>73.88</v>
      </c>
      <c r="H101">
        <v>13.83</v>
      </c>
      <c r="I101">
        <v>10.33</v>
      </c>
      <c r="J101">
        <v>8.1999999999999993</v>
      </c>
      <c r="K101">
        <v>6.03</v>
      </c>
      <c r="N101">
        <v>1.1299999999999999</v>
      </c>
      <c r="O101">
        <v>1.84</v>
      </c>
      <c r="P101">
        <v>-0.1</v>
      </c>
      <c r="Q101">
        <v>1.92</v>
      </c>
      <c r="R101">
        <v>8.73</v>
      </c>
      <c r="S101">
        <v>0.78</v>
      </c>
      <c r="U101">
        <v>0.09</v>
      </c>
      <c r="V101">
        <v>0.91</v>
      </c>
      <c r="W101">
        <v>0.08</v>
      </c>
      <c r="X101">
        <v>-5.25</v>
      </c>
      <c r="Y101">
        <v>-6.77</v>
      </c>
      <c r="Z101" s="1">
        <v>20105.060000000001</v>
      </c>
      <c r="AA101">
        <v>20.98</v>
      </c>
      <c r="AB101">
        <v>1.83</v>
      </c>
      <c r="AC101">
        <v>-0.28999999999999998</v>
      </c>
      <c r="AD101" s="1">
        <v>6039126187.5799999</v>
      </c>
    </row>
    <row r="102" spans="1:30" x14ac:dyDescent="0.25">
      <c r="A102" t="s">
        <v>130</v>
      </c>
      <c r="B102">
        <v>14.23</v>
      </c>
      <c r="C102">
        <v>6.58</v>
      </c>
      <c r="D102">
        <v>7.77</v>
      </c>
      <c r="E102">
        <v>0.68</v>
      </c>
      <c r="F102">
        <v>0.06</v>
      </c>
      <c r="G102">
        <v>73.88</v>
      </c>
      <c r="H102">
        <v>13.83</v>
      </c>
      <c r="I102">
        <v>10.33</v>
      </c>
      <c r="J102">
        <v>5.81</v>
      </c>
      <c r="K102">
        <v>6.03</v>
      </c>
      <c r="N102">
        <v>0.8</v>
      </c>
      <c r="O102">
        <v>1.3</v>
      </c>
      <c r="P102">
        <v>-7.0000000000000007E-2</v>
      </c>
      <c r="Q102">
        <v>1.92</v>
      </c>
      <c r="R102">
        <v>8.73</v>
      </c>
      <c r="S102">
        <v>0.78</v>
      </c>
      <c r="U102">
        <v>0.09</v>
      </c>
      <c r="V102">
        <v>0.91</v>
      </c>
      <c r="W102">
        <v>0.08</v>
      </c>
      <c r="X102">
        <v>-5.25</v>
      </c>
      <c r="Y102">
        <v>-6.77</v>
      </c>
      <c r="Z102" s="1">
        <v>22281647.129999999</v>
      </c>
      <c r="AA102">
        <v>20.98</v>
      </c>
      <c r="AB102">
        <v>1.83</v>
      </c>
      <c r="AC102">
        <v>-0.2</v>
      </c>
      <c r="AD102" s="1">
        <v>6039126187.5799999</v>
      </c>
    </row>
    <row r="103" spans="1:30" x14ac:dyDescent="0.25">
      <c r="A103" t="s">
        <v>131</v>
      </c>
      <c r="B103">
        <v>9</v>
      </c>
      <c r="D103">
        <v>-14.65</v>
      </c>
      <c r="E103">
        <v>-10.84</v>
      </c>
      <c r="F103">
        <v>0.78</v>
      </c>
      <c r="G103">
        <v>20.68</v>
      </c>
      <c r="H103">
        <v>14.14</v>
      </c>
      <c r="I103">
        <v>-6.03</v>
      </c>
      <c r="J103">
        <v>6.24</v>
      </c>
      <c r="K103">
        <v>10.77</v>
      </c>
      <c r="L103">
        <v>4.53</v>
      </c>
      <c r="N103">
        <v>0.88</v>
      </c>
      <c r="O103">
        <v>-1.59</v>
      </c>
      <c r="P103">
        <v>-1.1299999999999999</v>
      </c>
      <c r="Q103">
        <v>0.39</v>
      </c>
      <c r="R103">
        <v>-74.02</v>
      </c>
      <c r="S103">
        <v>-5.3</v>
      </c>
      <c r="T103">
        <v>20.97</v>
      </c>
      <c r="U103">
        <v>-7.0000000000000007E-2</v>
      </c>
      <c r="V103">
        <v>1.07</v>
      </c>
      <c r="W103">
        <v>0.88</v>
      </c>
      <c r="X103">
        <v>10.88</v>
      </c>
      <c r="Z103" s="1">
        <v>1097133.5</v>
      </c>
      <c r="AA103">
        <v>-0.83</v>
      </c>
      <c r="AB103">
        <v>-0.61</v>
      </c>
      <c r="AC103">
        <v>0.76</v>
      </c>
      <c r="AD103" s="1">
        <v>9183864834</v>
      </c>
    </row>
    <row r="104" spans="1:30" x14ac:dyDescent="0.25">
      <c r="A104" t="s">
        <v>132</v>
      </c>
      <c r="B104">
        <v>37.42</v>
      </c>
      <c r="C104">
        <v>5.08</v>
      </c>
      <c r="D104">
        <v>29.58</v>
      </c>
      <c r="E104">
        <v>6.57</v>
      </c>
      <c r="F104">
        <v>0.49</v>
      </c>
      <c r="G104">
        <v>75.89</v>
      </c>
      <c r="H104">
        <v>26.24</v>
      </c>
      <c r="I104">
        <v>18.59</v>
      </c>
      <c r="J104">
        <v>20.95</v>
      </c>
      <c r="K104">
        <v>19.43</v>
      </c>
      <c r="N104">
        <v>5.5</v>
      </c>
      <c r="O104">
        <v>-2.42</v>
      </c>
      <c r="P104">
        <v>-0.57999999999999996</v>
      </c>
      <c r="Q104">
        <v>0.43</v>
      </c>
      <c r="R104">
        <v>22.22</v>
      </c>
      <c r="S104">
        <v>1.66</v>
      </c>
      <c r="U104">
        <v>7.0000000000000007E-2</v>
      </c>
      <c r="V104">
        <v>0.93</v>
      </c>
      <c r="W104">
        <v>0.09</v>
      </c>
      <c r="X104">
        <v>-2.4300000000000002</v>
      </c>
      <c r="Y104">
        <v>29.66</v>
      </c>
      <c r="Z104" s="1">
        <v>54664.32</v>
      </c>
      <c r="AA104">
        <v>5.69</v>
      </c>
      <c r="AB104">
        <v>1.27</v>
      </c>
      <c r="AC104" s="1">
        <v>1061.05</v>
      </c>
      <c r="AD104" s="1">
        <v>12601177030</v>
      </c>
    </row>
    <row r="105" spans="1:30" x14ac:dyDescent="0.25">
      <c r="A105" t="s">
        <v>133</v>
      </c>
      <c r="B105">
        <v>25.55</v>
      </c>
      <c r="C105">
        <v>8.19</v>
      </c>
      <c r="D105">
        <v>20.2</v>
      </c>
      <c r="E105">
        <v>4.49</v>
      </c>
      <c r="F105">
        <v>0.33</v>
      </c>
      <c r="G105">
        <v>75.89</v>
      </c>
      <c r="H105">
        <v>26.24</v>
      </c>
      <c r="I105">
        <v>18.59</v>
      </c>
      <c r="J105">
        <v>14.3</v>
      </c>
      <c r="K105">
        <v>19.43</v>
      </c>
      <c r="N105">
        <v>3.75</v>
      </c>
      <c r="O105">
        <v>-1.65</v>
      </c>
      <c r="P105">
        <v>-0.4</v>
      </c>
      <c r="Q105">
        <v>0.43</v>
      </c>
      <c r="R105">
        <v>22.22</v>
      </c>
      <c r="S105">
        <v>1.66</v>
      </c>
      <c r="U105">
        <v>7.0000000000000007E-2</v>
      </c>
      <c r="V105">
        <v>0.93</v>
      </c>
      <c r="W105">
        <v>0.09</v>
      </c>
      <c r="X105">
        <v>-2.4300000000000002</v>
      </c>
      <c r="Y105">
        <v>29.66</v>
      </c>
      <c r="Z105" s="1">
        <v>123715.61</v>
      </c>
      <c r="AA105">
        <v>5.69</v>
      </c>
      <c r="AB105">
        <v>1.27</v>
      </c>
      <c r="AC105">
        <v>724.47</v>
      </c>
      <c r="AD105" s="1">
        <v>12601177030</v>
      </c>
    </row>
    <row r="106" spans="1:30" x14ac:dyDescent="0.25">
      <c r="A106" t="s">
        <v>134</v>
      </c>
      <c r="B106">
        <v>64.349999999999994</v>
      </c>
      <c r="D106">
        <v>-135.29</v>
      </c>
      <c r="E106">
        <v>3.9</v>
      </c>
      <c r="F106">
        <v>1.84</v>
      </c>
      <c r="G106">
        <v>28.59</v>
      </c>
      <c r="H106">
        <v>1.1200000000000001</v>
      </c>
      <c r="I106">
        <v>-2.34</v>
      </c>
      <c r="J106">
        <v>282.7</v>
      </c>
      <c r="K106">
        <v>264.77999999999997</v>
      </c>
      <c r="L106">
        <v>-17.920000000000002</v>
      </c>
      <c r="M106">
        <v>-0.25</v>
      </c>
      <c r="N106">
        <v>3.17</v>
      </c>
      <c r="O106">
        <v>4.97</v>
      </c>
      <c r="P106">
        <v>-5.07</v>
      </c>
      <c r="Q106">
        <v>2.38</v>
      </c>
      <c r="R106">
        <v>-2.89</v>
      </c>
      <c r="S106">
        <v>-1.36</v>
      </c>
      <c r="T106">
        <v>0.6</v>
      </c>
      <c r="U106">
        <v>0.47</v>
      </c>
      <c r="V106">
        <v>0.53</v>
      </c>
      <c r="W106">
        <v>0.57999999999999996</v>
      </c>
      <c r="X106">
        <v>2.35</v>
      </c>
      <c r="Z106" s="1">
        <v>197523814.25</v>
      </c>
      <c r="AA106">
        <v>16.48</v>
      </c>
      <c r="AB106">
        <v>-0.48</v>
      </c>
      <c r="AC106">
        <v>18.89</v>
      </c>
      <c r="AD106" s="1">
        <v>36041518784.699997</v>
      </c>
    </row>
    <row r="107" spans="1:30" x14ac:dyDescent="0.25">
      <c r="A107" t="s">
        <v>135</v>
      </c>
      <c r="B107">
        <v>22.32</v>
      </c>
      <c r="D107">
        <v>20.86</v>
      </c>
      <c r="E107">
        <v>8.75</v>
      </c>
      <c r="F107">
        <v>1.7</v>
      </c>
      <c r="G107">
        <v>18.690000000000001</v>
      </c>
      <c r="H107">
        <v>6.52</v>
      </c>
      <c r="I107">
        <v>3.5</v>
      </c>
      <c r="J107">
        <v>11.2</v>
      </c>
      <c r="K107">
        <v>11.62</v>
      </c>
      <c r="L107">
        <v>0.42</v>
      </c>
      <c r="M107">
        <v>0.33</v>
      </c>
      <c r="N107">
        <v>0.73</v>
      </c>
      <c r="O107">
        <v>21.83</v>
      </c>
      <c r="P107">
        <v>-3.65</v>
      </c>
      <c r="Q107">
        <v>1.17</v>
      </c>
      <c r="R107">
        <v>41.95</v>
      </c>
      <c r="S107">
        <v>8.1300000000000008</v>
      </c>
      <c r="T107">
        <v>31.26</v>
      </c>
      <c r="U107">
        <v>0.19</v>
      </c>
      <c r="V107">
        <v>0.81</v>
      </c>
      <c r="W107">
        <v>2.3199999999999998</v>
      </c>
      <c r="X107">
        <v>5.92</v>
      </c>
      <c r="Y107">
        <v>-24.36</v>
      </c>
      <c r="Z107" s="1">
        <v>573234.5</v>
      </c>
      <c r="AA107">
        <v>2.5499999999999998</v>
      </c>
      <c r="AB107">
        <v>1.07</v>
      </c>
      <c r="AC107">
        <v>0.32</v>
      </c>
      <c r="AD107" s="1">
        <v>331687877.75999999</v>
      </c>
    </row>
    <row r="108" spans="1:30" x14ac:dyDescent="0.25">
      <c r="A108" t="s">
        <v>136</v>
      </c>
      <c r="B108" s="1">
        <v>11091.73</v>
      </c>
      <c r="D108" s="1">
        <v>10368.59</v>
      </c>
      <c r="E108" s="1">
        <v>4350.09</v>
      </c>
      <c r="F108">
        <v>843.43</v>
      </c>
      <c r="G108">
        <v>18.690000000000001</v>
      </c>
      <c r="H108">
        <v>6.52</v>
      </c>
      <c r="I108">
        <v>3.5</v>
      </c>
      <c r="J108" s="1">
        <v>5567.43</v>
      </c>
      <c r="K108">
        <v>11.62</v>
      </c>
      <c r="L108">
        <v>0.42</v>
      </c>
      <c r="M108">
        <v>0.33</v>
      </c>
      <c r="N108">
        <v>363.21</v>
      </c>
      <c r="O108" s="1">
        <v>10849.04</v>
      </c>
      <c r="P108" s="1">
        <v>-1815.6</v>
      </c>
      <c r="Q108">
        <v>1.17</v>
      </c>
      <c r="R108">
        <v>41.95</v>
      </c>
      <c r="S108">
        <v>8.1300000000000008</v>
      </c>
      <c r="T108">
        <v>31.26</v>
      </c>
      <c r="U108">
        <v>0.19</v>
      </c>
      <c r="V108">
        <v>0.81</v>
      </c>
      <c r="W108">
        <v>2.3199999999999998</v>
      </c>
      <c r="X108">
        <v>5.92</v>
      </c>
      <c r="Y108">
        <v>-24.36</v>
      </c>
      <c r="AA108">
        <v>2.5499999999999998</v>
      </c>
      <c r="AB108">
        <v>1.07</v>
      </c>
      <c r="AC108">
        <v>160.97</v>
      </c>
      <c r="AD108" s="1">
        <v>331687877.75999999</v>
      </c>
    </row>
    <row r="109" spans="1:30" x14ac:dyDescent="0.25">
      <c r="A109" t="s">
        <v>137</v>
      </c>
      <c r="B109">
        <v>98.18</v>
      </c>
      <c r="D109">
        <v>46.66</v>
      </c>
      <c r="E109">
        <v>10.19</v>
      </c>
      <c r="F109">
        <v>0.28999999999999998</v>
      </c>
      <c r="G109">
        <v>23.86</v>
      </c>
      <c r="H109">
        <v>8.41</v>
      </c>
      <c r="I109">
        <v>1.87</v>
      </c>
      <c r="J109">
        <v>10.4</v>
      </c>
      <c r="K109">
        <v>15.81</v>
      </c>
      <c r="L109">
        <v>8.81</v>
      </c>
      <c r="M109">
        <v>8.64</v>
      </c>
      <c r="N109">
        <v>0.87</v>
      </c>
      <c r="O109">
        <v>1.1499999999999999</v>
      </c>
      <c r="P109">
        <v>-0.55000000000000004</v>
      </c>
      <c r="Q109">
        <v>2.2000000000000002</v>
      </c>
      <c r="R109">
        <v>21.85</v>
      </c>
      <c r="S109">
        <v>0.63</v>
      </c>
      <c r="T109">
        <v>7.22</v>
      </c>
      <c r="U109">
        <v>0.03</v>
      </c>
      <c r="V109">
        <v>0.97</v>
      </c>
      <c r="W109">
        <v>0.34</v>
      </c>
      <c r="X109">
        <v>-7.97</v>
      </c>
      <c r="Y109">
        <v>-33.18</v>
      </c>
      <c r="AA109">
        <v>9.6300000000000008</v>
      </c>
      <c r="AB109">
        <v>2.1</v>
      </c>
      <c r="AC109">
        <v>-0.44</v>
      </c>
      <c r="AD109" s="1">
        <v>24582197.199999999</v>
      </c>
    </row>
    <row r="110" spans="1:30" x14ac:dyDescent="0.25">
      <c r="A110" t="s">
        <v>138</v>
      </c>
      <c r="B110">
        <v>50</v>
      </c>
      <c r="D110">
        <v>23.76</v>
      </c>
      <c r="E110">
        <v>5.19</v>
      </c>
      <c r="F110">
        <v>0.15</v>
      </c>
      <c r="G110">
        <v>23.86</v>
      </c>
      <c r="H110">
        <v>8.41</v>
      </c>
      <c r="I110">
        <v>1.87</v>
      </c>
      <c r="J110">
        <v>5.29</v>
      </c>
      <c r="K110">
        <v>15.81</v>
      </c>
      <c r="L110">
        <v>8.81</v>
      </c>
      <c r="M110">
        <v>8.64</v>
      </c>
      <c r="N110">
        <v>0.45</v>
      </c>
      <c r="O110">
        <v>0.59</v>
      </c>
      <c r="P110">
        <v>-0.28000000000000003</v>
      </c>
      <c r="Q110">
        <v>2.2000000000000002</v>
      </c>
      <c r="R110">
        <v>21.85</v>
      </c>
      <c r="S110">
        <v>0.63</v>
      </c>
      <c r="T110">
        <v>7.22</v>
      </c>
      <c r="U110">
        <v>0.03</v>
      </c>
      <c r="V110">
        <v>0.97</v>
      </c>
      <c r="W110">
        <v>0.34</v>
      </c>
      <c r="X110">
        <v>-7.97</v>
      </c>
      <c r="Y110">
        <v>-33.18</v>
      </c>
      <c r="Z110" s="1">
        <v>9554</v>
      </c>
      <c r="AA110">
        <v>9.6300000000000008</v>
      </c>
      <c r="AB110">
        <v>2.1</v>
      </c>
      <c r="AC110">
        <v>-0.23</v>
      </c>
      <c r="AD110" s="1">
        <v>24582197.199999999</v>
      </c>
    </row>
    <row r="111" spans="1:30" x14ac:dyDescent="0.25">
      <c r="A111" t="s">
        <v>139</v>
      </c>
      <c r="B111">
        <v>5.8</v>
      </c>
      <c r="D111">
        <v>16.04</v>
      </c>
      <c r="E111">
        <v>2.48</v>
      </c>
      <c r="F111">
        <v>0.89</v>
      </c>
      <c r="G111">
        <v>44.54</v>
      </c>
      <c r="H111">
        <v>7.73</v>
      </c>
      <c r="I111">
        <v>10.53</v>
      </c>
      <c r="J111">
        <v>21.87</v>
      </c>
      <c r="K111">
        <v>27.32</v>
      </c>
      <c r="L111">
        <v>5.45</v>
      </c>
      <c r="M111">
        <v>0.62</v>
      </c>
      <c r="N111">
        <v>1.69</v>
      </c>
      <c r="O111">
        <v>-35.22</v>
      </c>
      <c r="P111">
        <v>-1.37</v>
      </c>
      <c r="Q111">
        <v>0.93</v>
      </c>
      <c r="R111">
        <v>15.47</v>
      </c>
      <c r="S111">
        <v>5.54</v>
      </c>
      <c r="T111">
        <v>1.58</v>
      </c>
      <c r="U111">
        <v>0.36</v>
      </c>
      <c r="V111">
        <v>0.64</v>
      </c>
      <c r="W111">
        <v>0.53</v>
      </c>
      <c r="X111">
        <v>-11.36</v>
      </c>
      <c r="Z111" s="1">
        <v>410222.96</v>
      </c>
      <c r="AA111">
        <v>2.34</v>
      </c>
      <c r="AB111">
        <v>0.36</v>
      </c>
      <c r="AC111">
        <v>-0.45</v>
      </c>
      <c r="AD111" s="1">
        <v>245137464</v>
      </c>
    </row>
    <row r="112" spans="1:30" x14ac:dyDescent="0.25">
      <c r="A112" t="s">
        <v>140</v>
      </c>
      <c r="B112">
        <v>6.25</v>
      </c>
      <c r="D112">
        <v>17.29</v>
      </c>
      <c r="E112">
        <v>2.67</v>
      </c>
      <c r="F112">
        <v>0.96</v>
      </c>
      <c r="G112">
        <v>44.54</v>
      </c>
      <c r="H112">
        <v>7.73</v>
      </c>
      <c r="I112">
        <v>10.53</v>
      </c>
      <c r="J112">
        <v>23.57</v>
      </c>
      <c r="K112">
        <v>27.32</v>
      </c>
      <c r="L112">
        <v>5.45</v>
      </c>
      <c r="M112">
        <v>0.62</v>
      </c>
      <c r="N112">
        <v>1.82</v>
      </c>
      <c r="O112">
        <v>-37.950000000000003</v>
      </c>
      <c r="P112">
        <v>-1.48</v>
      </c>
      <c r="Q112">
        <v>0.93</v>
      </c>
      <c r="R112">
        <v>15.47</v>
      </c>
      <c r="S112">
        <v>5.54</v>
      </c>
      <c r="T112">
        <v>1.58</v>
      </c>
      <c r="U112">
        <v>0.36</v>
      </c>
      <c r="V112">
        <v>0.64</v>
      </c>
      <c r="W112">
        <v>0.53</v>
      </c>
      <c r="X112">
        <v>-11.36</v>
      </c>
      <c r="AA112">
        <v>2.34</v>
      </c>
      <c r="AB112">
        <v>0.36</v>
      </c>
      <c r="AC112">
        <v>-0.48</v>
      </c>
      <c r="AD112" s="1">
        <v>245137464</v>
      </c>
    </row>
    <row r="113" spans="1:30" x14ac:dyDescent="0.25">
      <c r="A113" t="s">
        <v>141</v>
      </c>
      <c r="B113">
        <v>10.18</v>
      </c>
      <c r="C113">
        <v>6.41</v>
      </c>
      <c r="D113">
        <v>8.14</v>
      </c>
      <c r="E113">
        <v>1.39</v>
      </c>
      <c r="F113">
        <v>0.61</v>
      </c>
      <c r="G113">
        <v>22.25</v>
      </c>
      <c r="H113">
        <v>8.33</v>
      </c>
      <c r="I113">
        <v>6.2</v>
      </c>
      <c r="J113">
        <v>6.05</v>
      </c>
      <c r="K113">
        <v>8.06</v>
      </c>
      <c r="L113">
        <v>2.0099999999999998</v>
      </c>
      <c r="M113">
        <v>0.46</v>
      </c>
      <c r="N113">
        <v>0.5</v>
      </c>
      <c r="O113">
        <v>1.71</v>
      </c>
      <c r="P113">
        <v>-1.59</v>
      </c>
      <c r="Q113">
        <v>2.38</v>
      </c>
      <c r="R113">
        <v>17.079999999999998</v>
      </c>
      <c r="S113">
        <v>7.5</v>
      </c>
      <c r="T113">
        <v>10.8</v>
      </c>
      <c r="U113">
        <v>0.44</v>
      </c>
      <c r="V113">
        <v>0.56000000000000005</v>
      </c>
      <c r="W113">
        <v>1.21</v>
      </c>
      <c r="X113">
        <v>12.04</v>
      </c>
      <c r="Y113">
        <v>33.1</v>
      </c>
      <c r="Z113" s="1">
        <v>14036160.130000001</v>
      </c>
      <c r="AA113">
        <v>7.32</v>
      </c>
      <c r="AB113">
        <v>1.25</v>
      </c>
      <c r="AC113">
        <v>0.16</v>
      </c>
      <c r="AD113" s="1">
        <v>3766600000</v>
      </c>
    </row>
    <row r="114" spans="1:30" x14ac:dyDescent="0.25">
      <c r="A114" t="s">
        <v>142</v>
      </c>
      <c r="B114">
        <v>26</v>
      </c>
      <c r="C114">
        <v>1.78</v>
      </c>
      <c r="D114">
        <v>21.62</v>
      </c>
      <c r="E114">
        <v>3.6</v>
      </c>
      <c r="F114">
        <v>2.02</v>
      </c>
      <c r="G114">
        <v>30.59</v>
      </c>
      <c r="H114">
        <v>16.350000000000001</v>
      </c>
      <c r="I114">
        <v>10.78</v>
      </c>
      <c r="J114">
        <v>14.25</v>
      </c>
      <c r="K114">
        <v>14.98</v>
      </c>
      <c r="L114">
        <v>0.73</v>
      </c>
      <c r="M114">
        <v>0.18</v>
      </c>
      <c r="N114">
        <v>2.33</v>
      </c>
      <c r="O114">
        <v>64.260000000000005</v>
      </c>
      <c r="P114">
        <v>-2.82</v>
      </c>
      <c r="Q114">
        <v>1.1200000000000001</v>
      </c>
      <c r="R114">
        <v>16.63</v>
      </c>
      <c r="S114">
        <v>9.32</v>
      </c>
      <c r="T114">
        <v>13.18</v>
      </c>
      <c r="U114">
        <v>0.56000000000000005</v>
      </c>
      <c r="V114">
        <v>0.44</v>
      </c>
      <c r="W114">
        <v>0.86</v>
      </c>
      <c r="X114">
        <v>-0.28999999999999998</v>
      </c>
      <c r="Y114">
        <v>19.73</v>
      </c>
      <c r="Z114" s="1">
        <v>10107405</v>
      </c>
      <c r="AA114">
        <v>7.23</v>
      </c>
      <c r="AB114">
        <v>1.2</v>
      </c>
      <c r="AC114">
        <v>0.37</v>
      </c>
      <c r="AD114" s="1">
        <v>1086800000</v>
      </c>
    </row>
    <row r="115" spans="1:30" x14ac:dyDescent="0.25">
      <c r="A115" t="s">
        <v>143</v>
      </c>
      <c r="B115">
        <v>37.97</v>
      </c>
      <c r="C115">
        <v>0.1</v>
      </c>
      <c r="D115">
        <v>273.17</v>
      </c>
      <c r="E115">
        <v>13.38</v>
      </c>
      <c r="F115">
        <v>12.04</v>
      </c>
      <c r="G115">
        <v>16.350000000000001</v>
      </c>
      <c r="H115">
        <v>16.350000000000001</v>
      </c>
      <c r="I115">
        <v>12.07</v>
      </c>
      <c r="J115">
        <v>201.71</v>
      </c>
      <c r="K115">
        <v>191.93</v>
      </c>
      <c r="L115">
        <v>-9.7799999999999994</v>
      </c>
      <c r="M115">
        <v>-0.65</v>
      </c>
      <c r="N115">
        <v>32.979999999999997</v>
      </c>
      <c r="O115">
        <v>19.64</v>
      </c>
      <c r="P115">
        <v>-36.21</v>
      </c>
      <c r="Q115">
        <v>12.23</v>
      </c>
      <c r="R115">
        <v>4.9000000000000004</v>
      </c>
      <c r="S115">
        <v>4.41</v>
      </c>
      <c r="T115">
        <v>4.28</v>
      </c>
      <c r="U115">
        <v>0.9</v>
      </c>
      <c r="V115">
        <v>0.06</v>
      </c>
      <c r="W115">
        <v>0.36</v>
      </c>
      <c r="Z115" s="1">
        <v>133593996.70999999</v>
      </c>
      <c r="AA115">
        <v>2.84</v>
      </c>
      <c r="AB115">
        <v>0.14000000000000001</v>
      </c>
      <c r="AD115" s="1">
        <v>4800661010</v>
      </c>
    </row>
    <row r="116" spans="1:30" x14ac:dyDescent="0.25">
      <c r="A116" t="s">
        <v>144</v>
      </c>
      <c r="B116">
        <v>14.3</v>
      </c>
      <c r="C116">
        <v>0.55000000000000004</v>
      </c>
      <c r="D116">
        <v>96.18</v>
      </c>
      <c r="E116">
        <v>8.0500000000000007</v>
      </c>
      <c r="F116">
        <v>3.01</v>
      </c>
      <c r="G116">
        <v>50.07</v>
      </c>
      <c r="H116">
        <v>23.09</v>
      </c>
      <c r="I116">
        <v>10.43</v>
      </c>
      <c r="J116">
        <v>43.42</v>
      </c>
      <c r="K116">
        <v>39.549999999999997</v>
      </c>
      <c r="L116">
        <v>5.13</v>
      </c>
      <c r="M116">
        <v>0.95</v>
      </c>
      <c r="N116">
        <v>10.029999999999999</v>
      </c>
      <c r="O116">
        <v>-734.09</v>
      </c>
      <c r="P116">
        <v>-3.45</v>
      </c>
      <c r="Q116">
        <v>0.97</v>
      </c>
      <c r="R116">
        <v>8.3699999999999992</v>
      </c>
      <c r="S116">
        <v>3.13</v>
      </c>
      <c r="T116">
        <v>6.91</v>
      </c>
      <c r="U116">
        <v>0.37</v>
      </c>
      <c r="V116">
        <v>0.63</v>
      </c>
      <c r="W116">
        <v>0.3</v>
      </c>
      <c r="X116">
        <v>7.49</v>
      </c>
      <c r="Y116">
        <v>59.39</v>
      </c>
      <c r="Z116" s="1">
        <v>1520</v>
      </c>
      <c r="AA116">
        <v>1.78</v>
      </c>
      <c r="AB116">
        <v>0.15</v>
      </c>
      <c r="AC116">
        <v>6.89</v>
      </c>
      <c r="AD116" s="1">
        <v>9067999874.7900009</v>
      </c>
    </row>
    <row r="117" spans="1:30" x14ac:dyDescent="0.25">
      <c r="A117" t="s">
        <v>145</v>
      </c>
      <c r="B117">
        <v>8.3699999999999992</v>
      </c>
      <c r="C117">
        <v>1.03</v>
      </c>
      <c r="D117">
        <v>56.29</v>
      </c>
      <c r="E117">
        <v>4.71</v>
      </c>
      <c r="F117">
        <v>1.76</v>
      </c>
      <c r="G117">
        <v>50.07</v>
      </c>
      <c r="H117">
        <v>23.09</v>
      </c>
      <c r="I117">
        <v>10.43</v>
      </c>
      <c r="J117">
        <v>25.42</v>
      </c>
      <c r="K117">
        <v>39.549999999999997</v>
      </c>
      <c r="L117">
        <v>5.13</v>
      </c>
      <c r="M117">
        <v>0.95</v>
      </c>
      <c r="N117">
        <v>5.87</v>
      </c>
      <c r="O117">
        <v>-429.67</v>
      </c>
      <c r="P117">
        <v>-2.02</v>
      </c>
      <c r="Q117">
        <v>0.97</v>
      </c>
      <c r="R117">
        <v>8.3699999999999992</v>
      </c>
      <c r="S117">
        <v>3.13</v>
      </c>
      <c r="T117">
        <v>6.91</v>
      </c>
      <c r="U117">
        <v>0.37</v>
      </c>
      <c r="V117">
        <v>0.63</v>
      </c>
      <c r="W117">
        <v>0.3</v>
      </c>
      <c r="X117">
        <v>7.49</v>
      </c>
      <c r="Y117">
        <v>59.39</v>
      </c>
      <c r="AA117">
        <v>1.78</v>
      </c>
      <c r="AB117">
        <v>0.15</v>
      </c>
      <c r="AC117">
        <v>4.04</v>
      </c>
      <c r="AD117" s="1">
        <v>9067999874.7900009</v>
      </c>
    </row>
    <row r="118" spans="1:30" x14ac:dyDescent="0.25">
      <c r="A118" t="s">
        <v>146</v>
      </c>
      <c r="B118">
        <v>103.61</v>
      </c>
      <c r="D118" s="1">
        <v>1158.0999999999999</v>
      </c>
      <c r="E118">
        <v>0.11</v>
      </c>
      <c r="F118">
        <v>0.06</v>
      </c>
      <c r="G118">
        <v>20.89</v>
      </c>
      <c r="H118">
        <v>-0.92</v>
      </c>
      <c r="I118">
        <v>0.01</v>
      </c>
      <c r="J118">
        <v>-10.89</v>
      </c>
      <c r="K118">
        <v>-28.26</v>
      </c>
      <c r="L118">
        <v>-17.45</v>
      </c>
      <c r="M118">
        <v>0.18</v>
      </c>
      <c r="N118">
        <v>0.1</v>
      </c>
      <c r="O118">
        <v>0.25</v>
      </c>
      <c r="P118">
        <v>-0.12</v>
      </c>
      <c r="Q118">
        <v>2.0699999999999998</v>
      </c>
      <c r="R118">
        <v>0.01</v>
      </c>
      <c r="S118">
        <v>0.01</v>
      </c>
      <c r="T118">
        <v>-0.75</v>
      </c>
      <c r="U118">
        <v>0.55000000000000004</v>
      </c>
      <c r="V118">
        <v>0.45</v>
      </c>
      <c r="W118">
        <v>0.62</v>
      </c>
      <c r="X118">
        <v>-4.76</v>
      </c>
      <c r="AA118">
        <v>915.95</v>
      </c>
      <c r="AB118">
        <v>0.09</v>
      </c>
      <c r="AC118">
        <v>-11.6</v>
      </c>
      <c r="AD118" s="1">
        <v>14940354.779999999</v>
      </c>
    </row>
    <row r="119" spans="1:30" x14ac:dyDescent="0.25">
      <c r="A119" t="s">
        <v>147</v>
      </c>
      <c r="B119">
        <v>0</v>
      </c>
      <c r="D119">
        <v>0</v>
      </c>
      <c r="E119">
        <v>0</v>
      </c>
      <c r="F119">
        <v>0</v>
      </c>
      <c r="G119">
        <v>20.89</v>
      </c>
      <c r="H119">
        <v>-0.92</v>
      </c>
      <c r="I119">
        <v>0.01</v>
      </c>
      <c r="J119">
        <v>0</v>
      </c>
      <c r="K119">
        <v>-28.26</v>
      </c>
      <c r="L119">
        <v>-17.45</v>
      </c>
      <c r="M119">
        <v>0.18</v>
      </c>
      <c r="N119">
        <v>0</v>
      </c>
      <c r="O119">
        <v>0</v>
      </c>
      <c r="P119">
        <v>0</v>
      </c>
      <c r="Q119">
        <v>2.0699999999999998</v>
      </c>
      <c r="R119">
        <v>0.01</v>
      </c>
      <c r="S119">
        <v>0.01</v>
      </c>
      <c r="T119">
        <v>-0.75</v>
      </c>
      <c r="U119">
        <v>0.55000000000000004</v>
      </c>
      <c r="V119">
        <v>0.45</v>
      </c>
      <c r="W119">
        <v>0.62</v>
      </c>
      <c r="X119">
        <v>-4.76</v>
      </c>
      <c r="AA119">
        <v>915.95</v>
      </c>
      <c r="AB119">
        <v>0.09</v>
      </c>
      <c r="AC119">
        <v>0</v>
      </c>
      <c r="AD119" s="1">
        <v>14940354.779999999</v>
      </c>
    </row>
    <row r="120" spans="1:30" x14ac:dyDescent="0.25">
      <c r="A120" t="s">
        <v>148</v>
      </c>
      <c r="B120">
        <v>24.01</v>
      </c>
      <c r="C120">
        <v>0.28999999999999998</v>
      </c>
      <c r="D120">
        <v>55.14</v>
      </c>
      <c r="E120">
        <v>1.1100000000000001</v>
      </c>
      <c r="F120">
        <v>0.34</v>
      </c>
      <c r="G120">
        <v>12.42</v>
      </c>
      <c r="H120">
        <v>3.9</v>
      </c>
      <c r="I120">
        <v>1.1200000000000001</v>
      </c>
      <c r="J120">
        <v>15.89</v>
      </c>
      <c r="K120">
        <v>32.79</v>
      </c>
      <c r="L120">
        <v>16.899999999999999</v>
      </c>
      <c r="M120">
        <v>1.18</v>
      </c>
      <c r="N120">
        <v>0.62</v>
      </c>
      <c r="O120">
        <v>-5.43</v>
      </c>
      <c r="P120">
        <v>-0.46</v>
      </c>
      <c r="Q120">
        <v>0.81</v>
      </c>
      <c r="R120">
        <v>2.0099999999999998</v>
      </c>
      <c r="S120">
        <v>0.61</v>
      </c>
      <c r="T120">
        <v>2.59</v>
      </c>
      <c r="U120">
        <v>0.3</v>
      </c>
      <c r="V120">
        <v>0.7</v>
      </c>
      <c r="W120">
        <v>0.55000000000000004</v>
      </c>
      <c r="X120">
        <v>3.81</v>
      </c>
      <c r="Z120" s="1">
        <v>24998.3</v>
      </c>
      <c r="AA120">
        <v>21.62</v>
      </c>
      <c r="AB120">
        <v>0.44</v>
      </c>
      <c r="AC120">
        <v>-0.74</v>
      </c>
      <c r="AD120" s="1">
        <v>4000890167.2600002</v>
      </c>
    </row>
    <row r="121" spans="1:30" x14ac:dyDescent="0.25">
      <c r="A121" t="s">
        <v>149</v>
      </c>
      <c r="B121">
        <v>14.01</v>
      </c>
      <c r="C121">
        <v>6.88</v>
      </c>
      <c r="D121">
        <v>51.7</v>
      </c>
      <c r="E121">
        <v>1.31</v>
      </c>
      <c r="F121">
        <v>0.44</v>
      </c>
      <c r="G121">
        <v>62.41</v>
      </c>
      <c r="H121">
        <v>48.94</v>
      </c>
      <c r="I121">
        <v>8.7100000000000009</v>
      </c>
      <c r="J121">
        <v>9.1999999999999993</v>
      </c>
      <c r="K121">
        <v>13.77</v>
      </c>
      <c r="L121">
        <v>4.57</v>
      </c>
      <c r="M121">
        <v>0.65</v>
      </c>
      <c r="N121">
        <v>4.5</v>
      </c>
      <c r="O121">
        <v>7.62</v>
      </c>
      <c r="P121">
        <v>-0.49</v>
      </c>
      <c r="Q121">
        <v>2.5099999999999998</v>
      </c>
      <c r="R121">
        <v>2.5299999999999998</v>
      </c>
      <c r="S121">
        <v>0.85</v>
      </c>
      <c r="T121">
        <v>4.62</v>
      </c>
      <c r="U121">
        <v>0.34</v>
      </c>
      <c r="V121">
        <v>0.39</v>
      </c>
      <c r="W121">
        <v>0.1</v>
      </c>
      <c r="X121">
        <v>4.82</v>
      </c>
      <c r="Y121">
        <v>19.63</v>
      </c>
      <c r="Z121" s="1">
        <v>6012514.5</v>
      </c>
      <c r="AA121">
        <v>10.72</v>
      </c>
      <c r="AB121">
        <v>0.27</v>
      </c>
      <c r="AC121">
        <v>-5.07</v>
      </c>
      <c r="AD121" s="1">
        <v>2138548674.45</v>
      </c>
    </row>
    <row r="122" spans="1:30" x14ac:dyDescent="0.25">
      <c r="A122" t="s">
        <v>150</v>
      </c>
      <c r="B122">
        <v>13.69</v>
      </c>
      <c r="C122">
        <v>2.0099999999999998</v>
      </c>
      <c r="D122">
        <v>46.85</v>
      </c>
      <c r="E122">
        <v>3.22</v>
      </c>
      <c r="F122">
        <v>0.8</v>
      </c>
      <c r="G122">
        <v>39.69</v>
      </c>
      <c r="H122">
        <v>26.87</v>
      </c>
      <c r="I122">
        <v>5.39</v>
      </c>
      <c r="J122">
        <v>9.39</v>
      </c>
      <c r="K122">
        <v>13.97</v>
      </c>
      <c r="L122">
        <v>4.58</v>
      </c>
      <c r="M122">
        <v>1.57</v>
      </c>
      <c r="N122">
        <v>2.52</v>
      </c>
      <c r="O122">
        <v>25</v>
      </c>
      <c r="P122">
        <v>-1.05</v>
      </c>
      <c r="Q122">
        <v>1.1599999999999999</v>
      </c>
      <c r="R122">
        <v>6.88</v>
      </c>
      <c r="S122">
        <v>1.71</v>
      </c>
      <c r="T122">
        <v>6.97</v>
      </c>
      <c r="U122">
        <v>0.25</v>
      </c>
      <c r="V122">
        <v>0.74</v>
      </c>
      <c r="W122">
        <v>0.32</v>
      </c>
      <c r="X122">
        <v>3.13</v>
      </c>
      <c r="Y122">
        <v>-35.76</v>
      </c>
      <c r="Z122" s="1">
        <v>185347902.41999999</v>
      </c>
      <c r="AA122">
        <v>4.25</v>
      </c>
      <c r="AB122">
        <v>0.28999999999999998</v>
      </c>
      <c r="AC122">
        <v>-0.82</v>
      </c>
      <c r="AD122" s="1">
        <v>27653800000</v>
      </c>
    </row>
    <row r="123" spans="1:30" x14ac:dyDescent="0.25">
      <c r="A123" t="s">
        <v>151</v>
      </c>
      <c r="B123">
        <v>1.1599999999999999</v>
      </c>
      <c r="D123">
        <v>0.21</v>
      </c>
      <c r="E123">
        <v>-0.03</v>
      </c>
      <c r="F123">
        <v>0.19</v>
      </c>
      <c r="J123">
        <v>-1.3</v>
      </c>
      <c r="K123">
        <v>-1.28</v>
      </c>
      <c r="L123">
        <v>0.02</v>
      </c>
      <c r="O123">
        <v>-0.03</v>
      </c>
      <c r="Q123">
        <v>0.13</v>
      </c>
      <c r="R123">
        <v>-13.89</v>
      </c>
      <c r="S123">
        <v>93.3</v>
      </c>
      <c r="T123">
        <v>2.19</v>
      </c>
      <c r="U123">
        <v>-6.72</v>
      </c>
      <c r="V123">
        <v>7.73</v>
      </c>
      <c r="W123">
        <v>0</v>
      </c>
      <c r="AA123">
        <v>-40.74</v>
      </c>
      <c r="AB123">
        <v>5.66</v>
      </c>
      <c r="AC123">
        <v>0</v>
      </c>
      <c r="AD123" s="1">
        <v>1973425.64</v>
      </c>
    </row>
    <row r="124" spans="1:30" x14ac:dyDescent="0.25">
      <c r="A124" t="s">
        <v>152</v>
      </c>
      <c r="B124">
        <v>14.57</v>
      </c>
      <c r="D124">
        <v>-18</v>
      </c>
      <c r="E124">
        <v>1.78</v>
      </c>
      <c r="F124">
        <v>0.66</v>
      </c>
      <c r="G124">
        <v>45.6</v>
      </c>
      <c r="H124">
        <v>-7.3</v>
      </c>
      <c r="I124">
        <v>-6.42</v>
      </c>
      <c r="J124">
        <v>-15.85</v>
      </c>
      <c r="K124">
        <v>-16.48</v>
      </c>
      <c r="L124">
        <v>-0.64</v>
      </c>
      <c r="M124">
        <v>7.0000000000000007E-2</v>
      </c>
      <c r="N124">
        <v>1.1599999999999999</v>
      </c>
      <c r="O124">
        <v>4.5199999999999996</v>
      </c>
      <c r="P124">
        <v>-1.17</v>
      </c>
      <c r="Q124">
        <v>1.5</v>
      </c>
      <c r="R124">
        <v>-9.8800000000000008</v>
      </c>
      <c r="S124">
        <v>-3.67</v>
      </c>
      <c r="T124">
        <v>-10.9</v>
      </c>
      <c r="U124">
        <v>0.37</v>
      </c>
      <c r="V124">
        <v>0.63</v>
      </c>
      <c r="W124">
        <v>0.56999999999999995</v>
      </c>
      <c r="Z124" s="1">
        <v>20969486.25</v>
      </c>
      <c r="AA124">
        <v>8.19</v>
      </c>
      <c r="AB124">
        <v>-0.81</v>
      </c>
      <c r="AC124">
        <v>-0.05</v>
      </c>
      <c r="AD124" s="1">
        <v>4491130640.7600002</v>
      </c>
    </row>
    <row r="125" spans="1:30" x14ac:dyDescent="0.25">
      <c r="A125" t="s">
        <v>153</v>
      </c>
      <c r="B125">
        <v>193</v>
      </c>
      <c r="C125">
        <v>19.98</v>
      </c>
      <c r="D125">
        <v>1.76</v>
      </c>
      <c r="E125">
        <v>1.5</v>
      </c>
      <c r="F125">
        <v>0.84</v>
      </c>
      <c r="G125">
        <v>-25.51</v>
      </c>
      <c r="H125">
        <v>-549.91999999999996</v>
      </c>
      <c r="I125">
        <v>-473.37</v>
      </c>
      <c r="J125">
        <v>1.51</v>
      </c>
      <c r="K125">
        <v>0.14000000000000001</v>
      </c>
      <c r="L125">
        <v>-1.37</v>
      </c>
      <c r="M125">
        <v>-1.36</v>
      </c>
      <c r="O125">
        <v>1.78</v>
      </c>
      <c r="P125">
        <v>-5.27</v>
      </c>
      <c r="Q125">
        <v>2.2999999999999998</v>
      </c>
      <c r="R125">
        <v>85.42</v>
      </c>
      <c r="S125">
        <v>48.11</v>
      </c>
      <c r="T125">
        <v>59.91</v>
      </c>
      <c r="U125">
        <v>0.56000000000000005</v>
      </c>
      <c r="V125">
        <v>0.37</v>
      </c>
      <c r="W125">
        <v>-0.1</v>
      </c>
      <c r="X125">
        <v>-36.1</v>
      </c>
      <c r="Y125">
        <v>56.67</v>
      </c>
      <c r="Z125" s="1">
        <v>619667.13</v>
      </c>
      <c r="AA125">
        <v>128.72</v>
      </c>
      <c r="AB125">
        <v>109.95</v>
      </c>
      <c r="AC125">
        <v>0</v>
      </c>
      <c r="AD125" s="1">
        <v>2782072630.8000002</v>
      </c>
    </row>
    <row r="126" spans="1:30" x14ac:dyDescent="0.25">
      <c r="A126" t="s">
        <v>154</v>
      </c>
      <c r="B126">
        <v>191</v>
      </c>
      <c r="C126">
        <v>21.38</v>
      </c>
      <c r="D126">
        <v>1.74</v>
      </c>
      <c r="E126">
        <v>1.48</v>
      </c>
      <c r="F126">
        <v>0.84</v>
      </c>
      <c r="G126">
        <v>-25.51</v>
      </c>
      <c r="H126">
        <v>-549.91999999999996</v>
      </c>
      <c r="I126">
        <v>-473.37</v>
      </c>
      <c r="J126">
        <v>1.5</v>
      </c>
      <c r="K126">
        <v>0.14000000000000001</v>
      </c>
      <c r="L126">
        <v>-1.37</v>
      </c>
      <c r="M126">
        <v>-1.36</v>
      </c>
      <c r="O126">
        <v>1.76</v>
      </c>
      <c r="P126">
        <v>-5.21</v>
      </c>
      <c r="Q126">
        <v>2.2999999999999998</v>
      </c>
      <c r="R126">
        <v>85.42</v>
      </c>
      <c r="S126">
        <v>48.11</v>
      </c>
      <c r="T126">
        <v>59.91</v>
      </c>
      <c r="U126">
        <v>0.56000000000000005</v>
      </c>
      <c r="V126">
        <v>0.37</v>
      </c>
      <c r="W126">
        <v>-0.1</v>
      </c>
      <c r="X126">
        <v>-36.1</v>
      </c>
      <c r="Y126">
        <v>56.67</v>
      </c>
      <c r="Z126" s="1">
        <v>148309.73000000001</v>
      </c>
      <c r="AA126">
        <v>128.72</v>
      </c>
      <c r="AB126">
        <v>109.95</v>
      </c>
      <c r="AC126">
        <v>0</v>
      </c>
      <c r="AD126" s="1">
        <v>2782072630.8000002</v>
      </c>
    </row>
    <row r="127" spans="1:30" x14ac:dyDescent="0.25">
      <c r="A127" t="s">
        <v>155</v>
      </c>
      <c r="B127">
        <v>192.96</v>
      </c>
      <c r="C127">
        <v>21.99</v>
      </c>
      <c r="D127">
        <v>1.75</v>
      </c>
      <c r="E127">
        <v>1.5</v>
      </c>
      <c r="F127">
        <v>0.84</v>
      </c>
      <c r="G127">
        <v>-25.51</v>
      </c>
      <c r="H127">
        <v>-549.91999999999996</v>
      </c>
      <c r="I127">
        <v>-473.37</v>
      </c>
      <c r="J127">
        <v>1.51</v>
      </c>
      <c r="K127">
        <v>0.14000000000000001</v>
      </c>
      <c r="L127">
        <v>-1.37</v>
      </c>
      <c r="M127">
        <v>-1.36</v>
      </c>
      <c r="O127">
        <v>1.78</v>
      </c>
      <c r="P127">
        <v>-5.27</v>
      </c>
      <c r="Q127">
        <v>2.2999999999999998</v>
      </c>
      <c r="R127">
        <v>85.42</v>
      </c>
      <c r="S127">
        <v>48.11</v>
      </c>
      <c r="T127">
        <v>59.91</v>
      </c>
      <c r="U127">
        <v>0.56000000000000005</v>
      </c>
      <c r="V127">
        <v>0.37</v>
      </c>
      <c r="W127">
        <v>-0.1</v>
      </c>
      <c r="X127">
        <v>-36.1</v>
      </c>
      <c r="Y127">
        <v>56.67</v>
      </c>
      <c r="Z127" s="1">
        <v>380924.9</v>
      </c>
      <c r="AA127">
        <v>128.72</v>
      </c>
      <c r="AB127">
        <v>109.95</v>
      </c>
      <c r="AC127">
        <v>0</v>
      </c>
      <c r="AD127" s="1">
        <v>2782072630.8000002</v>
      </c>
    </row>
    <row r="128" spans="1:30" x14ac:dyDescent="0.25">
      <c r="A128" t="s">
        <v>156</v>
      </c>
      <c r="B128">
        <v>10.39</v>
      </c>
      <c r="D128">
        <v>-3.78</v>
      </c>
      <c r="E128">
        <v>0.78</v>
      </c>
      <c r="F128">
        <v>0.14000000000000001</v>
      </c>
      <c r="G128">
        <v>16.87</v>
      </c>
      <c r="H128">
        <v>1.33</v>
      </c>
      <c r="I128">
        <v>-4.1100000000000003</v>
      </c>
      <c r="J128">
        <v>11.66</v>
      </c>
      <c r="K128">
        <v>32.9</v>
      </c>
      <c r="L128">
        <v>23.02</v>
      </c>
      <c r="M128">
        <v>1.53</v>
      </c>
      <c r="N128">
        <v>0.16</v>
      </c>
      <c r="O128">
        <v>-4.47</v>
      </c>
      <c r="P128">
        <v>-0.27</v>
      </c>
      <c r="Q128">
        <v>0.93</v>
      </c>
      <c r="R128">
        <v>-20.56</v>
      </c>
      <c r="S128">
        <v>-3.82</v>
      </c>
      <c r="T128">
        <v>2.2999999999999998</v>
      </c>
      <c r="U128">
        <v>0.19</v>
      </c>
      <c r="V128">
        <v>0.79</v>
      </c>
      <c r="W128">
        <v>0.93</v>
      </c>
      <c r="X128">
        <v>9.31</v>
      </c>
      <c r="Z128" s="1">
        <v>35853.519999999997</v>
      </c>
      <c r="AA128">
        <v>13.37</v>
      </c>
      <c r="AB128">
        <v>-2.75</v>
      </c>
      <c r="AC128">
        <v>-0.02</v>
      </c>
      <c r="AD128" s="1">
        <v>88016284.799999997</v>
      </c>
    </row>
    <row r="129" spans="1:30" x14ac:dyDescent="0.25">
      <c r="A129" t="s">
        <v>157</v>
      </c>
      <c r="B129">
        <v>6.69</v>
      </c>
      <c r="D129">
        <v>-2.4300000000000002</v>
      </c>
      <c r="E129">
        <v>0.5</v>
      </c>
      <c r="F129">
        <v>0.09</v>
      </c>
      <c r="G129">
        <v>16.87</v>
      </c>
      <c r="H129">
        <v>1.33</v>
      </c>
      <c r="I129">
        <v>-4.1100000000000003</v>
      </c>
      <c r="J129">
        <v>7.51</v>
      </c>
      <c r="K129">
        <v>32.9</v>
      </c>
      <c r="L129">
        <v>23.02</v>
      </c>
      <c r="M129">
        <v>1.53</v>
      </c>
      <c r="N129">
        <v>0.1</v>
      </c>
      <c r="O129">
        <v>-2.88</v>
      </c>
      <c r="P129">
        <v>-0.17</v>
      </c>
      <c r="Q129">
        <v>0.93</v>
      </c>
      <c r="R129">
        <v>-20.56</v>
      </c>
      <c r="S129">
        <v>-3.82</v>
      </c>
      <c r="T129">
        <v>2.2999999999999998</v>
      </c>
      <c r="U129">
        <v>0.19</v>
      </c>
      <c r="V129">
        <v>0.79</v>
      </c>
      <c r="W129">
        <v>0.93</v>
      </c>
      <c r="X129">
        <v>9.31</v>
      </c>
      <c r="Z129" s="1">
        <v>338476.63</v>
      </c>
      <c r="AA129">
        <v>13.37</v>
      </c>
      <c r="AB129">
        <v>-2.75</v>
      </c>
      <c r="AC129">
        <v>-0.01</v>
      </c>
      <c r="AD129" s="1">
        <v>88016284.799999997</v>
      </c>
    </row>
    <row r="130" spans="1:30" x14ac:dyDescent="0.25">
      <c r="A130" t="s">
        <v>158</v>
      </c>
      <c r="B130">
        <v>40</v>
      </c>
      <c r="C130">
        <v>2.64</v>
      </c>
      <c r="D130">
        <v>8.18</v>
      </c>
      <c r="E130">
        <v>1.63</v>
      </c>
      <c r="F130">
        <v>0.48</v>
      </c>
      <c r="G130">
        <v>22.41</v>
      </c>
      <c r="H130">
        <v>16.010000000000002</v>
      </c>
      <c r="I130">
        <v>10.78</v>
      </c>
      <c r="J130">
        <v>5.51</v>
      </c>
      <c r="K130">
        <v>11.06</v>
      </c>
      <c r="L130">
        <v>4.3600000000000003</v>
      </c>
      <c r="M130">
        <v>1.29</v>
      </c>
      <c r="N130">
        <v>0.88</v>
      </c>
      <c r="O130">
        <v>7.74</v>
      </c>
      <c r="P130">
        <v>-0.6</v>
      </c>
      <c r="Q130">
        <v>1.41</v>
      </c>
      <c r="R130">
        <v>19.96</v>
      </c>
      <c r="S130">
        <v>5.82</v>
      </c>
      <c r="T130">
        <v>10.55</v>
      </c>
      <c r="U130">
        <v>0.28999999999999998</v>
      </c>
      <c r="V130">
        <v>0.71</v>
      </c>
      <c r="W130">
        <v>0.54</v>
      </c>
      <c r="X130">
        <v>10.93</v>
      </c>
      <c r="Y130">
        <v>29.39</v>
      </c>
      <c r="Z130" s="1">
        <v>51744.09</v>
      </c>
      <c r="AA130">
        <v>24.51</v>
      </c>
      <c r="AB130">
        <v>4.8899999999999997</v>
      </c>
      <c r="AC130">
        <v>0.38</v>
      </c>
      <c r="AD130" s="1">
        <v>12760680005.040001</v>
      </c>
    </row>
    <row r="131" spans="1:30" x14ac:dyDescent="0.25">
      <c r="A131" t="s">
        <v>159</v>
      </c>
      <c r="B131">
        <v>38</v>
      </c>
      <c r="C131">
        <v>2.78</v>
      </c>
      <c r="D131">
        <v>7.77</v>
      </c>
      <c r="E131">
        <v>1.55</v>
      </c>
      <c r="F131">
        <v>0.45</v>
      </c>
      <c r="G131">
        <v>22.41</v>
      </c>
      <c r="H131">
        <v>16.010000000000002</v>
      </c>
      <c r="I131">
        <v>10.78</v>
      </c>
      <c r="J131">
        <v>5.23</v>
      </c>
      <c r="K131">
        <v>11.06</v>
      </c>
      <c r="L131">
        <v>4.3600000000000003</v>
      </c>
      <c r="M131">
        <v>1.29</v>
      </c>
      <c r="N131">
        <v>0.84</v>
      </c>
      <c r="O131">
        <v>7.35</v>
      </c>
      <c r="P131">
        <v>-0.56999999999999995</v>
      </c>
      <c r="Q131">
        <v>1.41</v>
      </c>
      <c r="R131">
        <v>19.96</v>
      </c>
      <c r="S131">
        <v>5.82</v>
      </c>
      <c r="T131">
        <v>10.55</v>
      </c>
      <c r="U131">
        <v>0.28999999999999998</v>
      </c>
      <c r="V131">
        <v>0.71</v>
      </c>
      <c r="W131">
        <v>0.54</v>
      </c>
      <c r="X131">
        <v>10.93</v>
      </c>
      <c r="Y131">
        <v>29.39</v>
      </c>
      <c r="Z131" s="1">
        <v>13925</v>
      </c>
      <c r="AA131">
        <v>24.51</v>
      </c>
      <c r="AB131">
        <v>4.8899999999999997</v>
      </c>
      <c r="AC131">
        <v>0.36</v>
      </c>
      <c r="AD131" s="1">
        <v>12760680005.040001</v>
      </c>
    </row>
    <row r="132" spans="1:30" x14ac:dyDescent="0.25">
      <c r="A132" t="s">
        <v>160</v>
      </c>
      <c r="B132">
        <v>60.68</v>
      </c>
      <c r="C132">
        <v>1.92</v>
      </c>
      <c r="D132">
        <v>12.4</v>
      </c>
      <c r="E132">
        <v>2.48</v>
      </c>
      <c r="F132">
        <v>0.72</v>
      </c>
      <c r="G132">
        <v>22.41</v>
      </c>
      <c r="H132">
        <v>16.010000000000002</v>
      </c>
      <c r="I132">
        <v>10.78</v>
      </c>
      <c r="J132">
        <v>8.36</v>
      </c>
      <c r="K132">
        <v>11.06</v>
      </c>
      <c r="L132">
        <v>4.3600000000000003</v>
      </c>
      <c r="M132">
        <v>1.29</v>
      </c>
      <c r="N132">
        <v>1.34</v>
      </c>
      <c r="O132">
        <v>11.74</v>
      </c>
      <c r="P132">
        <v>-0.91</v>
      </c>
      <c r="Q132">
        <v>1.41</v>
      </c>
      <c r="R132">
        <v>19.96</v>
      </c>
      <c r="S132">
        <v>5.82</v>
      </c>
      <c r="T132">
        <v>10.55</v>
      </c>
      <c r="U132">
        <v>0.28999999999999998</v>
      </c>
      <c r="V132">
        <v>0.71</v>
      </c>
      <c r="W132">
        <v>0.54</v>
      </c>
      <c r="X132">
        <v>10.93</v>
      </c>
      <c r="Y132">
        <v>29.39</v>
      </c>
      <c r="AA132">
        <v>24.51</v>
      </c>
      <c r="AB132">
        <v>4.8899999999999997</v>
      </c>
      <c r="AC132">
        <v>0.56999999999999995</v>
      </c>
      <c r="AD132" s="1">
        <v>12760680005.040001</v>
      </c>
    </row>
    <row r="133" spans="1:30" x14ac:dyDescent="0.25">
      <c r="A133" t="s">
        <v>161</v>
      </c>
      <c r="B133">
        <v>60.01</v>
      </c>
      <c r="D133">
        <v>-0.45</v>
      </c>
      <c r="E133">
        <v>-0.1</v>
      </c>
      <c r="F133">
        <v>0.12</v>
      </c>
      <c r="G133">
        <v>-0.6</v>
      </c>
      <c r="H133">
        <v>-15.81</v>
      </c>
      <c r="I133">
        <v>-35.58</v>
      </c>
      <c r="J133">
        <v>-1.01</v>
      </c>
      <c r="K133">
        <v>-2.72</v>
      </c>
      <c r="L133">
        <v>-1.71</v>
      </c>
      <c r="N133">
        <v>0.16</v>
      </c>
      <c r="O133">
        <v>-0.69</v>
      </c>
      <c r="P133">
        <v>-0.16</v>
      </c>
      <c r="Q133">
        <v>0.61</v>
      </c>
      <c r="R133">
        <v>-21.94</v>
      </c>
      <c r="S133">
        <v>-26.13</v>
      </c>
      <c r="T133">
        <v>12.72</v>
      </c>
      <c r="U133">
        <v>-1.19</v>
      </c>
      <c r="V133">
        <v>2.19</v>
      </c>
      <c r="W133">
        <v>0.73</v>
      </c>
      <c r="X133">
        <v>-0.25</v>
      </c>
      <c r="Z133" s="1">
        <v>27231.86</v>
      </c>
      <c r="AA133">
        <v>-611.03</v>
      </c>
      <c r="AB133">
        <v>-134.04</v>
      </c>
      <c r="AC133">
        <v>0.13</v>
      </c>
      <c r="AD133" s="1">
        <v>580939927.32000005</v>
      </c>
    </row>
    <row r="134" spans="1:30" x14ac:dyDescent="0.25">
      <c r="A134" t="s">
        <v>162</v>
      </c>
      <c r="B134">
        <v>60</v>
      </c>
      <c r="D134">
        <v>-0.45</v>
      </c>
      <c r="E134">
        <v>-0.1</v>
      </c>
      <c r="F134">
        <v>0.12</v>
      </c>
      <c r="G134">
        <v>-0.6</v>
      </c>
      <c r="H134">
        <v>-15.81</v>
      </c>
      <c r="I134">
        <v>-35.58</v>
      </c>
      <c r="J134">
        <v>-1.01</v>
      </c>
      <c r="K134">
        <v>-2.72</v>
      </c>
      <c r="L134">
        <v>-1.71</v>
      </c>
      <c r="N134">
        <v>0.16</v>
      </c>
      <c r="O134">
        <v>-0.69</v>
      </c>
      <c r="P134">
        <v>-0.16</v>
      </c>
      <c r="Q134">
        <v>0.61</v>
      </c>
      <c r="R134">
        <v>-21.94</v>
      </c>
      <c r="S134">
        <v>-26.13</v>
      </c>
      <c r="T134">
        <v>12.72</v>
      </c>
      <c r="U134">
        <v>-1.19</v>
      </c>
      <c r="V134">
        <v>2.19</v>
      </c>
      <c r="W134">
        <v>0.73</v>
      </c>
      <c r="X134">
        <v>-0.25</v>
      </c>
      <c r="Z134" s="1">
        <v>12226.5</v>
      </c>
      <c r="AA134">
        <v>-611.03</v>
      </c>
      <c r="AB134">
        <v>-134.04</v>
      </c>
      <c r="AC134">
        <v>0.13</v>
      </c>
      <c r="AD134" s="1">
        <v>580939927.32000005</v>
      </c>
    </row>
    <row r="135" spans="1:30" x14ac:dyDescent="0.25">
      <c r="A135" t="s">
        <v>163</v>
      </c>
      <c r="B135">
        <v>60</v>
      </c>
      <c r="C135">
        <v>2.2599999999999998</v>
      </c>
      <c r="D135">
        <v>46.17</v>
      </c>
      <c r="E135">
        <v>12.29</v>
      </c>
      <c r="F135">
        <v>4.55</v>
      </c>
      <c r="G135">
        <v>32.479999999999997</v>
      </c>
      <c r="H135">
        <v>18.62</v>
      </c>
      <c r="I135">
        <v>10.8</v>
      </c>
      <c r="J135">
        <v>26.78</v>
      </c>
      <c r="K135">
        <v>28.23</v>
      </c>
      <c r="L135">
        <v>1.46</v>
      </c>
      <c r="M135">
        <v>0.67</v>
      </c>
      <c r="N135">
        <v>4.99</v>
      </c>
      <c r="O135">
        <v>81.39</v>
      </c>
      <c r="P135">
        <v>-6.02</v>
      </c>
      <c r="Q135">
        <v>1.3</v>
      </c>
      <c r="R135">
        <v>26.61</v>
      </c>
      <c r="S135">
        <v>9.86</v>
      </c>
      <c r="T135">
        <v>17.22</v>
      </c>
      <c r="U135">
        <v>0.37</v>
      </c>
      <c r="V135">
        <v>0.63</v>
      </c>
      <c r="W135">
        <v>0.91</v>
      </c>
      <c r="X135">
        <v>-3.1</v>
      </c>
      <c r="Y135">
        <v>4.3600000000000003</v>
      </c>
      <c r="Z135" s="1">
        <v>50848.4</v>
      </c>
      <c r="AA135">
        <v>4.88</v>
      </c>
      <c r="AB135">
        <v>1.3</v>
      </c>
      <c r="AC135">
        <v>-3.17</v>
      </c>
      <c r="AD135" s="1">
        <v>15578263920</v>
      </c>
    </row>
    <row r="136" spans="1:30" x14ac:dyDescent="0.25">
      <c r="A136" t="s">
        <v>164</v>
      </c>
      <c r="B136">
        <v>125.67</v>
      </c>
      <c r="C136">
        <v>2.77</v>
      </c>
      <c r="D136">
        <v>33.700000000000003</v>
      </c>
      <c r="E136">
        <v>5.23</v>
      </c>
      <c r="F136">
        <v>0.84</v>
      </c>
      <c r="G136">
        <v>16.03</v>
      </c>
      <c r="H136">
        <v>8.41</v>
      </c>
      <c r="I136">
        <v>3.88</v>
      </c>
      <c r="J136">
        <v>15.57</v>
      </c>
      <c r="K136">
        <v>22.49</v>
      </c>
      <c r="L136">
        <v>8.2799999999999994</v>
      </c>
      <c r="M136">
        <v>2.78</v>
      </c>
      <c r="N136">
        <v>1.31</v>
      </c>
      <c r="O136">
        <v>16.739999999999998</v>
      </c>
      <c r="P136">
        <v>-1.08</v>
      </c>
      <c r="Q136">
        <v>1.29</v>
      </c>
      <c r="R136">
        <v>15.52</v>
      </c>
      <c r="S136">
        <v>2.48</v>
      </c>
      <c r="T136">
        <v>7.23</v>
      </c>
      <c r="U136">
        <v>0.16</v>
      </c>
      <c r="V136">
        <v>0.84</v>
      </c>
      <c r="W136">
        <v>0.64</v>
      </c>
      <c r="X136">
        <v>8.76</v>
      </c>
      <c r="Y136">
        <v>62.59</v>
      </c>
      <c r="Z136" s="1">
        <v>92909.67</v>
      </c>
      <c r="AA136">
        <v>24.02</v>
      </c>
      <c r="AB136">
        <v>3.73</v>
      </c>
      <c r="AC136">
        <v>0.64</v>
      </c>
      <c r="AD136" s="1">
        <v>8556621194.3100004</v>
      </c>
    </row>
    <row r="137" spans="1:30" x14ac:dyDescent="0.25">
      <c r="A137" t="s">
        <v>165</v>
      </c>
      <c r="B137">
        <v>27</v>
      </c>
      <c r="C137">
        <v>12.9</v>
      </c>
      <c r="D137">
        <v>7.24</v>
      </c>
      <c r="E137">
        <v>1.1200000000000001</v>
      </c>
      <c r="F137">
        <v>0.18</v>
      </c>
      <c r="G137">
        <v>16.03</v>
      </c>
      <c r="H137">
        <v>8.41</v>
      </c>
      <c r="I137">
        <v>3.88</v>
      </c>
      <c r="J137">
        <v>3.34</v>
      </c>
      <c r="K137">
        <v>22.49</v>
      </c>
      <c r="L137">
        <v>8.2799999999999994</v>
      </c>
      <c r="M137">
        <v>2.78</v>
      </c>
      <c r="N137">
        <v>0.28000000000000003</v>
      </c>
      <c r="O137">
        <v>3.6</v>
      </c>
      <c r="P137">
        <v>-0.23</v>
      </c>
      <c r="Q137">
        <v>1.29</v>
      </c>
      <c r="R137">
        <v>15.52</v>
      </c>
      <c r="S137">
        <v>2.48</v>
      </c>
      <c r="T137">
        <v>7.23</v>
      </c>
      <c r="U137">
        <v>0.16</v>
      </c>
      <c r="V137">
        <v>0.84</v>
      </c>
      <c r="W137">
        <v>0.64</v>
      </c>
      <c r="X137">
        <v>8.76</v>
      </c>
      <c r="Y137">
        <v>62.59</v>
      </c>
      <c r="Z137" s="1">
        <v>29862.86</v>
      </c>
      <c r="AA137">
        <v>24.02</v>
      </c>
      <c r="AB137">
        <v>3.73</v>
      </c>
      <c r="AC137">
        <v>0.14000000000000001</v>
      </c>
      <c r="AD137" s="1">
        <v>8556621194.3100004</v>
      </c>
    </row>
    <row r="138" spans="1:30" x14ac:dyDescent="0.25">
      <c r="A138" t="s">
        <v>166</v>
      </c>
      <c r="B138">
        <v>27.12</v>
      </c>
      <c r="C138">
        <v>14.13</v>
      </c>
      <c r="D138">
        <v>7.27</v>
      </c>
      <c r="E138">
        <v>1.1299999999999999</v>
      </c>
      <c r="F138">
        <v>0.18</v>
      </c>
      <c r="G138">
        <v>16.03</v>
      </c>
      <c r="H138">
        <v>8.41</v>
      </c>
      <c r="I138">
        <v>3.88</v>
      </c>
      <c r="J138">
        <v>3.36</v>
      </c>
      <c r="K138">
        <v>22.49</v>
      </c>
      <c r="L138">
        <v>8.2799999999999994</v>
      </c>
      <c r="M138">
        <v>2.78</v>
      </c>
      <c r="N138">
        <v>0.28000000000000003</v>
      </c>
      <c r="O138">
        <v>3.61</v>
      </c>
      <c r="P138">
        <v>-0.23</v>
      </c>
      <c r="Q138">
        <v>1.29</v>
      </c>
      <c r="R138">
        <v>15.52</v>
      </c>
      <c r="S138">
        <v>2.48</v>
      </c>
      <c r="T138">
        <v>7.23</v>
      </c>
      <c r="U138">
        <v>0.16</v>
      </c>
      <c r="V138">
        <v>0.84</v>
      </c>
      <c r="W138">
        <v>0.64</v>
      </c>
      <c r="X138">
        <v>8.76</v>
      </c>
      <c r="Y138">
        <v>62.59</v>
      </c>
      <c r="Z138" s="1">
        <v>10867.43</v>
      </c>
      <c r="AA138">
        <v>24.02</v>
      </c>
      <c r="AB138">
        <v>3.73</v>
      </c>
      <c r="AC138">
        <v>0.14000000000000001</v>
      </c>
      <c r="AD138" s="1">
        <v>8556621194.3100004</v>
      </c>
    </row>
    <row r="139" spans="1:30" x14ac:dyDescent="0.25">
      <c r="A139" t="s">
        <v>167</v>
      </c>
      <c r="B139">
        <v>28.25</v>
      </c>
      <c r="C139">
        <v>9.19</v>
      </c>
      <c r="D139">
        <v>5.17</v>
      </c>
      <c r="E139">
        <v>1.31</v>
      </c>
      <c r="F139">
        <v>0.64</v>
      </c>
      <c r="G139">
        <v>34.03</v>
      </c>
      <c r="H139">
        <v>47.26</v>
      </c>
      <c r="I139">
        <v>88.93</v>
      </c>
      <c r="J139">
        <v>9.7200000000000006</v>
      </c>
      <c r="K139">
        <v>9.76</v>
      </c>
      <c r="L139">
        <v>1.03</v>
      </c>
      <c r="M139">
        <v>0.14000000000000001</v>
      </c>
      <c r="N139">
        <v>4.59</v>
      </c>
      <c r="O139" s="1">
        <v>1149.03</v>
      </c>
      <c r="P139">
        <v>-0.7</v>
      </c>
      <c r="Q139">
        <v>1.01</v>
      </c>
      <c r="R139">
        <v>25.4</v>
      </c>
      <c r="S139">
        <v>12.31</v>
      </c>
      <c r="T139">
        <v>-5.64</v>
      </c>
      <c r="U139">
        <v>0.48</v>
      </c>
      <c r="V139">
        <v>0.52</v>
      </c>
      <c r="W139">
        <v>0.14000000000000001</v>
      </c>
      <c r="X139">
        <v>-8.26</v>
      </c>
      <c r="Z139" s="1">
        <v>142917.5</v>
      </c>
      <c r="AA139">
        <v>21.53</v>
      </c>
      <c r="AB139">
        <v>5.47</v>
      </c>
      <c r="AC139">
        <v>0.17</v>
      </c>
      <c r="AD139" s="1">
        <v>8302193819.0500002</v>
      </c>
    </row>
    <row r="140" spans="1:30" x14ac:dyDescent="0.25">
      <c r="A140" t="s">
        <v>168</v>
      </c>
      <c r="B140">
        <v>39</v>
      </c>
      <c r="C140">
        <v>8.64</v>
      </c>
      <c r="D140">
        <v>7.13</v>
      </c>
      <c r="E140">
        <v>1.81</v>
      </c>
      <c r="F140">
        <v>0.88</v>
      </c>
      <c r="G140">
        <v>34.03</v>
      </c>
      <c r="H140">
        <v>47.26</v>
      </c>
      <c r="I140">
        <v>88.93</v>
      </c>
      <c r="J140">
        <v>13.42</v>
      </c>
      <c r="K140">
        <v>9.76</v>
      </c>
      <c r="L140">
        <v>1.03</v>
      </c>
      <c r="M140">
        <v>0.14000000000000001</v>
      </c>
      <c r="N140">
        <v>6.34</v>
      </c>
      <c r="O140" s="1">
        <v>1586.26</v>
      </c>
      <c r="P140">
        <v>-0.96</v>
      </c>
      <c r="Q140">
        <v>1.01</v>
      </c>
      <c r="R140">
        <v>25.4</v>
      </c>
      <c r="S140">
        <v>12.31</v>
      </c>
      <c r="T140">
        <v>-5.64</v>
      </c>
      <c r="U140">
        <v>0.48</v>
      </c>
      <c r="V140">
        <v>0.52</v>
      </c>
      <c r="W140">
        <v>0.14000000000000001</v>
      </c>
      <c r="X140">
        <v>-8.26</v>
      </c>
      <c r="Z140" s="1">
        <v>28286.61</v>
      </c>
      <c r="AA140">
        <v>21.53</v>
      </c>
      <c r="AB140">
        <v>5.47</v>
      </c>
      <c r="AC140">
        <v>0.24</v>
      </c>
      <c r="AD140" s="1">
        <v>8302193819.0500002</v>
      </c>
    </row>
    <row r="141" spans="1:30" x14ac:dyDescent="0.25">
      <c r="A141" t="s">
        <v>169</v>
      </c>
      <c r="B141">
        <v>23.9</v>
      </c>
      <c r="C141">
        <v>10.86</v>
      </c>
      <c r="D141">
        <v>4.37</v>
      </c>
      <c r="E141">
        <v>1.1100000000000001</v>
      </c>
      <c r="F141">
        <v>0.54</v>
      </c>
      <c r="G141">
        <v>34.03</v>
      </c>
      <c r="H141">
        <v>47.26</v>
      </c>
      <c r="I141">
        <v>88.93</v>
      </c>
      <c r="J141">
        <v>8.23</v>
      </c>
      <c r="K141">
        <v>9.76</v>
      </c>
      <c r="L141">
        <v>1.03</v>
      </c>
      <c r="M141">
        <v>0.14000000000000001</v>
      </c>
      <c r="N141">
        <v>3.89</v>
      </c>
      <c r="O141">
        <v>972.1</v>
      </c>
      <c r="P141">
        <v>-0.59</v>
      </c>
      <c r="Q141">
        <v>1.01</v>
      </c>
      <c r="R141">
        <v>25.4</v>
      </c>
      <c r="S141">
        <v>12.31</v>
      </c>
      <c r="T141">
        <v>-5.64</v>
      </c>
      <c r="U141">
        <v>0.48</v>
      </c>
      <c r="V141">
        <v>0.52</v>
      </c>
      <c r="W141">
        <v>0.14000000000000001</v>
      </c>
      <c r="X141">
        <v>-8.26</v>
      </c>
      <c r="Z141" s="1">
        <v>53179945.75</v>
      </c>
      <c r="AA141">
        <v>21.53</v>
      </c>
      <c r="AB141">
        <v>5.47</v>
      </c>
      <c r="AC141">
        <v>0.14000000000000001</v>
      </c>
      <c r="AD141" s="1">
        <v>8302193819.0500002</v>
      </c>
    </row>
    <row r="142" spans="1:30" x14ac:dyDescent="0.25">
      <c r="A142" t="s">
        <v>170</v>
      </c>
      <c r="B142">
        <v>157.19999999999999</v>
      </c>
      <c r="C142">
        <v>5.4</v>
      </c>
      <c r="D142">
        <v>16.39</v>
      </c>
      <c r="E142">
        <v>22.17</v>
      </c>
      <c r="F142">
        <v>2.09</v>
      </c>
      <c r="G142">
        <v>32.67</v>
      </c>
      <c r="H142">
        <v>22.78</v>
      </c>
      <c r="I142">
        <v>15.29</v>
      </c>
      <c r="J142">
        <v>11.01</v>
      </c>
      <c r="K142">
        <v>13.61</v>
      </c>
      <c r="L142">
        <v>2.6</v>
      </c>
      <c r="M142">
        <v>5.23</v>
      </c>
      <c r="N142">
        <v>2.5099999999999998</v>
      </c>
      <c r="O142">
        <v>13.29</v>
      </c>
      <c r="P142">
        <v>-3.19</v>
      </c>
      <c r="Q142">
        <v>1.84</v>
      </c>
      <c r="R142">
        <v>135.22</v>
      </c>
      <c r="S142">
        <v>12.75</v>
      </c>
      <c r="T142">
        <v>22.19</v>
      </c>
      <c r="U142">
        <v>0.09</v>
      </c>
      <c r="V142">
        <v>0.91</v>
      </c>
      <c r="W142">
        <v>0.83</v>
      </c>
      <c r="X142">
        <v>4.74</v>
      </c>
      <c r="Y142">
        <v>10.49</v>
      </c>
      <c r="Z142" s="1">
        <v>35179.17</v>
      </c>
      <c r="AA142">
        <v>7.09</v>
      </c>
      <c r="AB142">
        <v>9.59</v>
      </c>
      <c r="AC142">
        <v>-0.92</v>
      </c>
      <c r="AD142" s="1">
        <v>20832236276.400002</v>
      </c>
    </row>
    <row r="143" spans="1:30" x14ac:dyDescent="0.25">
      <c r="A143" t="s">
        <v>171</v>
      </c>
      <c r="B143">
        <v>158.49</v>
      </c>
      <c r="C143">
        <v>5.9</v>
      </c>
      <c r="D143">
        <v>16.53</v>
      </c>
      <c r="E143">
        <v>22.35</v>
      </c>
      <c r="F143">
        <v>2.11</v>
      </c>
      <c r="G143">
        <v>32.67</v>
      </c>
      <c r="H143">
        <v>22.78</v>
      </c>
      <c r="I143">
        <v>15.29</v>
      </c>
      <c r="J143">
        <v>11.1</v>
      </c>
      <c r="K143">
        <v>13.61</v>
      </c>
      <c r="L143">
        <v>2.6</v>
      </c>
      <c r="M143">
        <v>5.23</v>
      </c>
      <c r="N143">
        <v>2.5299999999999998</v>
      </c>
      <c r="O143">
        <v>13.4</v>
      </c>
      <c r="P143">
        <v>-3.22</v>
      </c>
      <c r="Q143">
        <v>1.84</v>
      </c>
      <c r="R143">
        <v>135.22</v>
      </c>
      <c r="S143">
        <v>12.75</v>
      </c>
      <c r="T143">
        <v>22.19</v>
      </c>
      <c r="U143">
        <v>0.09</v>
      </c>
      <c r="V143">
        <v>0.91</v>
      </c>
      <c r="W143">
        <v>0.83</v>
      </c>
      <c r="X143">
        <v>4.74</v>
      </c>
      <c r="Y143">
        <v>10.49</v>
      </c>
      <c r="Z143" s="1">
        <v>296712.28999999998</v>
      </c>
      <c r="AA143">
        <v>7.09</v>
      </c>
      <c r="AB143">
        <v>9.59</v>
      </c>
      <c r="AC143">
        <v>-0.93</v>
      </c>
      <c r="AD143" s="1">
        <v>20832236276.400002</v>
      </c>
    </row>
    <row r="144" spans="1:30" x14ac:dyDescent="0.25">
      <c r="A144" t="s">
        <v>172</v>
      </c>
      <c r="B144">
        <v>33.89</v>
      </c>
      <c r="C144">
        <v>3.76</v>
      </c>
      <c r="D144">
        <v>8.5500000000000007</v>
      </c>
      <c r="E144">
        <v>1.03</v>
      </c>
      <c r="F144">
        <v>0.73</v>
      </c>
      <c r="G144">
        <v>53.63</v>
      </c>
      <c r="H144">
        <v>18.829999999999998</v>
      </c>
      <c r="I144">
        <v>17.29</v>
      </c>
      <c r="J144">
        <v>7.85</v>
      </c>
      <c r="K144">
        <v>6.29</v>
      </c>
      <c r="L144">
        <v>-1.7</v>
      </c>
      <c r="M144">
        <v>-0.22</v>
      </c>
      <c r="N144">
        <v>1.48</v>
      </c>
      <c r="O144">
        <v>2.61</v>
      </c>
      <c r="P144">
        <v>-1.4</v>
      </c>
      <c r="Q144">
        <v>2.46</v>
      </c>
      <c r="R144">
        <v>12.02</v>
      </c>
      <c r="S144">
        <v>8.59</v>
      </c>
      <c r="T144">
        <v>10.23</v>
      </c>
      <c r="U144">
        <v>0.71</v>
      </c>
      <c r="V144">
        <v>0.28999999999999998</v>
      </c>
      <c r="W144">
        <v>0.5</v>
      </c>
      <c r="X144">
        <v>3.76</v>
      </c>
      <c r="Y144">
        <v>8.7799999999999994</v>
      </c>
      <c r="Z144" s="1">
        <v>37400.42</v>
      </c>
      <c r="AA144">
        <v>32.96</v>
      </c>
      <c r="AB144">
        <v>3.96</v>
      </c>
      <c r="AC144">
        <v>-0.21</v>
      </c>
      <c r="AD144" s="1">
        <v>674853830.44000006</v>
      </c>
    </row>
    <row r="145" spans="1:30" x14ac:dyDescent="0.25">
      <c r="A145" t="s">
        <v>173</v>
      </c>
      <c r="B145">
        <v>34.950000000000003</v>
      </c>
      <c r="C145">
        <v>3.64</v>
      </c>
      <c r="D145">
        <v>8.82</v>
      </c>
      <c r="E145">
        <v>1.06</v>
      </c>
      <c r="F145">
        <v>0.76</v>
      </c>
      <c r="G145">
        <v>53.63</v>
      </c>
      <c r="H145">
        <v>18.829999999999998</v>
      </c>
      <c r="I145">
        <v>17.29</v>
      </c>
      <c r="J145">
        <v>8.1</v>
      </c>
      <c r="K145">
        <v>6.29</v>
      </c>
      <c r="L145">
        <v>-1.7</v>
      </c>
      <c r="M145">
        <v>-0.22</v>
      </c>
      <c r="N145">
        <v>1.52</v>
      </c>
      <c r="O145">
        <v>2.69</v>
      </c>
      <c r="P145">
        <v>-1.44</v>
      </c>
      <c r="Q145">
        <v>2.46</v>
      </c>
      <c r="R145">
        <v>12.02</v>
      </c>
      <c r="S145">
        <v>8.59</v>
      </c>
      <c r="T145">
        <v>10.23</v>
      </c>
      <c r="U145">
        <v>0.71</v>
      </c>
      <c r="V145">
        <v>0.28999999999999998</v>
      </c>
      <c r="W145">
        <v>0.5</v>
      </c>
      <c r="X145">
        <v>3.76</v>
      </c>
      <c r="Y145">
        <v>8.7799999999999994</v>
      </c>
      <c r="Z145" s="1">
        <v>593723.38</v>
      </c>
      <c r="AA145">
        <v>32.96</v>
      </c>
      <c r="AB145">
        <v>3.96</v>
      </c>
      <c r="AC145">
        <v>-0.22</v>
      </c>
      <c r="AD145" s="1">
        <v>674853830.44000006</v>
      </c>
    </row>
    <row r="146" spans="1:30" x14ac:dyDescent="0.25">
      <c r="A146" t="s">
        <v>174</v>
      </c>
      <c r="B146">
        <v>4.29</v>
      </c>
      <c r="C146">
        <v>2.17</v>
      </c>
      <c r="D146">
        <v>-28.15</v>
      </c>
      <c r="E146">
        <v>1.22</v>
      </c>
      <c r="F146">
        <v>0.14000000000000001</v>
      </c>
      <c r="G146">
        <v>27.35</v>
      </c>
      <c r="H146">
        <v>-0.57999999999999996</v>
      </c>
      <c r="I146">
        <v>-3.72</v>
      </c>
      <c r="J146">
        <v>-178.94</v>
      </c>
      <c r="K146">
        <v>-179.33</v>
      </c>
      <c r="L146">
        <v>-0.39</v>
      </c>
      <c r="M146">
        <v>0</v>
      </c>
      <c r="N146">
        <v>1.05</v>
      </c>
      <c r="O146">
        <v>1.44</v>
      </c>
      <c r="P146">
        <v>-0.99</v>
      </c>
      <c r="Q146">
        <v>1.1299999999999999</v>
      </c>
      <c r="R146">
        <v>-4.3499999999999996</v>
      </c>
      <c r="S146">
        <v>-0.51</v>
      </c>
      <c r="T146">
        <v>-2.34</v>
      </c>
      <c r="U146">
        <v>0.12</v>
      </c>
      <c r="V146">
        <v>0.88</v>
      </c>
      <c r="W146">
        <v>0.14000000000000001</v>
      </c>
      <c r="X146">
        <v>0.11</v>
      </c>
      <c r="Z146" s="1">
        <v>114032131.25</v>
      </c>
      <c r="AA146">
        <v>3.5</v>
      </c>
      <c r="AB146">
        <v>-0.15</v>
      </c>
      <c r="AC146">
        <v>0.21</v>
      </c>
      <c r="AD146" s="1">
        <v>11655136611.690001</v>
      </c>
    </row>
    <row r="147" spans="1:30" x14ac:dyDescent="0.25">
      <c r="A147" t="s">
        <v>175</v>
      </c>
      <c r="B147">
        <v>70.02</v>
      </c>
      <c r="C147">
        <v>4.5199999999999996</v>
      </c>
      <c r="D147">
        <v>4.71</v>
      </c>
      <c r="E147">
        <v>1.24</v>
      </c>
      <c r="F147">
        <v>0.26</v>
      </c>
      <c r="G147">
        <v>13.42</v>
      </c>
      <c r="H147">
        <v>8.09</v>
      </c>
      <c r="I147">
        <v>6.19</v>
      </c>
      <c r="J147">
        <v>3.6</v>
      </c>
      <c r="K147">
        <v>4.92</v>
      </c>
      <c r="L147">
        <v>1.31</v>
      </c>
      <c r="M147">
        <v>0.45</v>
      </c>
      <c r="N147">
        <v>0.28999999999999998</v>
      </c>
      <c r="O147">
        <v>4.26</v>
      </c>
      <c r="P147">
        <v>-0.41</v>
      </c>
      <c r="Q147">
        <v>1.19</v>
      </c>
      <c r="R147">
        <v>26.28</v>
      </c>
      <c r="S147">
        <v>5.45</v>
      </c>
      <c r="T147">
        <v>12.25</v>
      </c>
      <c r="U147">
        <v>0.21</v>
      </c>
      <c r="V147">
        <v>0.79</v>
      </c>
      <c r="W147">
        <v>0.88</v>
      </c>
      <c r="X147">
        <v>4.67</v>
      </c>
      <c r="Y147">
        <v>31.75</v>
      </c>
      <c r="Z147" s="1">
        <v>107569.71</v>
      </c>
      <c r="AA147">
        <v>56.62</v>
      </c>
      <c r="AB147">
        <v>14.88</v>
      </c>
      <c r="AC147">
        <v>0.08</v>
      </c>
      <c r="AD147" s="1">
        <v>2707235248.9400001</v>
      </c>
    </row>
    <row r="148" spans="1:30" x14ac:dyDescent="0.25">
      <c r="A148" t="s">
        <v>176</v>
      </c>
      <c r="B148">
        <v>70.3</v>
      </c>
      <c r="C148">
        <v>4.96</v>
      </c>
      <c r="D148">
        <v>4.7300000000000004</v>
      </c>
      <c r="E148">
        <v>1.24</v>
      </c>
      <c r="F148">
        <v>0.26</v>
      </c>
      <c r="G148">
        <v>13.42</v>
      </c>
      <c r="H148">
        <v>8.09</v>
      </c>
      <c r="I148">
        <v>6.19</v>
      </c>
      <c r="J148">
        <v>3.62</v>
      </c>
      <c r="K148">
        <v>4.92</v>
      </c>
      <c r="L148">
        <v>1.31</v>
      </c>
      <c r="M148">
        <v>0.45</v>
      </c>
      <c r="N148">
        <v>0.28999999999999998</v>
      </c>
      <c r="O148">
        <v>4.28</v>
      </c>
      <c r="P148">
        <v>-0.41</v>
      </c>
      <c r="Q148">
        <v>1.19</v>
      </c>
      <c r="R148">
        <v>26.28</v>
      </c>
      <c r="S148">
        <v>5.45</v>
      </c>
      <c r="T148">
        <v>12.25</v>
      </c>
      <c r="U148">
        <v>0.21</v>
      </c>
      <c r="V148">
        <v>0.79</v>
      </c>
      <c r="W148">
        <v>0.88</v>
      </c>
      <c r="X148">
        <v>4.67</v>
      </c>
      <c r="Y148">
        <v>31.75</v>
      </c>
      <c r="Z148" s="1">
        <v>371755.88</v>
      </c>
      <c r="AA148">
        <v>56.62</v>
      </c>
      <c r="AB148">
        <v>14.88</v>
      </c>
      <c r="AC148">
        <v>0.08</v>
      </c>
      <c r="AD148" s="1">
        <v>2707235248.9400001</v>
      </c>
    </row>
    <row r="149" spans="1:30" x14ac:dyDescent="0.25">
      <c r="A149" t="s">
        <v>177</v>
      </c>
      <c r="B149">
        <v>16.829999999999998</v>
      </c>
      <c r="C149">
        <v>7.28</v>
      </c>
      <c r="D149">
        <v>8.52</v>
      </c>
      <c r="E149">
        <v>1.59</v>
      </c>
      <c r="F149">
        <v>0.54</v>
      </c>
      <c r="G149">
        <v>21.44</v>
      </c>
      <c r="H149">
        <v>21.87</v>
      </c>
      <c r="I149">
        <v>12.72</v>
      </c>
      <c r="J149">
        <v>4.96</v>
      </c>
      <c r="K149">
        <v>5.95</v>
      </c>
      <c r="L149">
        <v>1.58</v>
      </c>
      <c r="M149">
        <v>0.51</v>
      </c>
      <c r="N149">
        <v>1.08</v>
      </c>
      <c r="O149">
        <v>5.08</v>
      </c>
      <c r="P149">
        <v>-0.74</v>
      </c>
      <c r="Q149">
        <v>1.62</v>
      </c>
      <c r="R149">
        <v>18.68</v>
      </c>
      <c r="S149">
        <v>6.31</v>
      </c>
      <c r="T149">
        <v>14.7</v>
      </c>
      <c r="U149">
        <v>0.34</v>
      </c>
      <c r="V149">
        <v>0.66</v>
      </c>
      <c r="W149">
        <v>0.5</v>
      </c>
      <c r="X149">
        <v>2.9</v>
      </c>
      <c r="Y149">
        <v>3.02</v>
      </c>
      <c r="Z149" s="1">
        <v>8156832.9199999999</v>
      </c>
      <c r="AA149">
        <v>10.57</v>
      </c>
      <c r="AB149">
        <v>1.97</v>
      </c>
      <c r="AC149">
        <v>0.18</v>
      </c>
      <c r="AD149" s="1">
        <v>25083487539.419998</v>
      </c>
    </row>
    <row r="150" spans="1:30" x14ac:dyDescent="0.25">
      <c r="A150" t="s">
        <v>178</v>
      </c>
      <c r="B150">
        <v>13.8</v>
      </c>
      <c r="C150">
        <v>8.8800000000000008</v>
      </c>
      <c r="D150">
        <v>6.99</v>
      </c>
      <c r="E150">
        <v>1.31</v>
      </c>
      <c r="F150">
        <v>0.44</v>
      </c>
      <c r="G150">
        <v>21.44</v>
      </c>
      <c r="H150">
        <v>21.87</v>
      </c>
      <c r="I150">
        <v>12.72</v>
      </c>
      <c r="J150">
        <v>4.07</v>
      </c>
      <c r="K150">
        <v>5.95</v>
      </c>
      <c r="L150">
        <v>1.58</v>
      </c>
      <c r="M150">
        <v>0.51</v>
      </c>
      <c r="N150">
        <v>0.89</v>
      </c>
      <c r="O150">
        <v>4.17</v>
      </c>
      <c r="P150">
        <v>-0.61</v>
      </c>
      <c r="Q150">
        <v>1.62</v>
      </c>
      <c r="R150">
        <v>18.68</v>
      </c>
      <c r="S150">
        <v>6.31</v>
      </c>
      <c r="T150">
        <v>14.7</v>
      </c>
      <c r="U150">
        <v>0.34</v>
      </c>
      <c r="V150">
        <v>0.66</v>
      </c>
      <c r="W150">
        <v>0.5</v>
      </c>
      <c r="X150">
        <v>2.9</v>
      </c>
      <c r="Y150">
        <v>3.02</v>
      </c>
      <c r="Z150" s="1">
        <v>111075920.63</v>
      </c>
      <c r="AA150">
        <v>10.57</v>
      </c>
      <c r="AB150">
        <v>1.97</v>
      </c>
      <c r="AC150">
        <v>0.15</v>
      </c>
      <c r="AD150" s="1">
        <v>25083487539.419998</v>
      </c>
    </row>
    <row r="151" spans="1:30" x14ac:dyDescent="0.25">
      <c r="A151" t="s">
        <v>179</v>
      </c>
      <c r="B151">
        <v>9.4600000000000009</v>
      </c>
      <c r="C151">
        <v>0.55000000000000004</v>
      </c>
      <c r="D151">
        <v>8.83</v>
      </c>
      <c r="E151">
        <v>3.99</v>
      </c>
      <c r="F151">
        <v>2.4300000000000002</v>
      </c>
      <c r="G151">
        <v>62.62</v>
      </c>
      <c r="H151">
        <v>51.9</v>
      </c>
      <c r="I151">
        <v>34.03</v>
      </c>
      <c r="J151">
        <v>5.79</v>
      </c>
      <c r="K151">
        <v>5.38</v>
      </c>
      <c r="L151">
        <v>-0.41</v>
      </c>
      <c r="M151">
        <v>-0.28000000000000003</v>
      </c>
      <c r="N151">
        <v>3</v>
      </c>
      <c r="O151">
        <v>12.26</v>
      </c>
      <c r="P151">
        <v>-4.04</v>
      </c>
      <c r="Q151">
        <v>1.98</v>
      </c>
      <c r="R151">
        <v>45.24</v>
      </c>
      <c r="S151">
        <v>27.48</v>
      </c>
      <c r="T151">
        <v>44.14</v>
      </c>
      <c r="U151">
        <v>0.61</v>
      </c>
      <c r="V151">
        <v>0.39</v>
      </c>
      <c r="W151">
        <v>0.81</v>
      </c>
      <c r="Z151" s="1">
        <v>151450535.21000001</v>
      </c>
      <c r="AA151">
        <v>2.37</v>
      </c>
      <c r="AB151">
        <v>1.07</v>
      </c>
      <c r="AC151">
        <v>0.11</v>
      </c>
      <c r="AD151" s="1">
        <v>52893188465.480003</v>
      </c>
    </row>
    <row r="152" spans="1:30" x14ac:dyDescent="0.25">
      <c r="A152" t="s">
        <v>180</v>
      </c>
      <c r="B152">
        <v>0</v>
      </c>
      <c r="D152">
        <v>0</v>
      </c>
      <c r="E152">
        <v>0</v>
      </c>
      <c r="F152">
        <v>0</v>
      </c>
      <c r="J152">
        <v>0</v>
      </c>
      <c r="K152">
        <v>7.0000000000000007E-2</v>
      </c>
      <c r="L152">
        <v>7.0000000000000007E-2</v>
      </c>
      <c r="M152">
        <v>-0.75</v>
      </c>
      <c r="O152">
        <v>0</v>
      </c>
      <c r="P152">
        <v>0</v>
      </c>
      <c r="Q152">
        <v>32.299999999999997</v>
      </c>
      <c r="R152" s="1">
        <v>-1150.77</v>
      </c>
      <c r="S152" s="1">
        <v>-1124.57</v>
      </c>
      <c r="T152" s="1">
        <v>-1151.54</v>
      </c>
      <c r="U152">
        <v>0.98</v>
      </c>
      <c r="V152">
        <v>0.02</v>
      </c>
      <c r="W152">
        <v>0</v>
      </c>
      <c r="AA152">
        <v>0</v>
      </c>
      <c r="AB152">
        <v>0</v>
      </c>
      <c r="AC152">
        <v>0</v>
      </c>
      <c r="AD152">
        <v>0</v>
      </c>
    </row>
    <row r="153" spans="1:30" x14ac:dyDescent="0.25">
      <c r="A153" t="s">
        <v>181</v>
      </c>
      <c r="B153">
        <v>0</v>
      </c>
      <c r="D153">
        <v>0</v>
      </c>
      <c r="E153">
        <v>0</v>
      </c>
      <c r="F153">
        <v>0</v>
      </c>
      <c r="J153">
        <v>0</v>
      </c>
      <c r="K153">
        <v>7.0000000000000007E-2</v>
      </c>
      <c r="L153">
        <v>7.0000000000000007E-2</v>
      </c>
      <c r="M153">
        <v>-0.75</v>
      </c>
      <c r="O153">
        <v>0</v>
      </c>
      <c r="P153">
        <v>0</v>
      </c>
      <c r="Q153">
        <v>32.299999999999997</v>
      </c>
      <c r="R153" s="1">
        <v>-1150.77</v>
      </c>
      <c r="S153" s="1">
        <v>-1124.57</v>
      </c>
      <c r="T153" s="1">
        <v>-1151.54</v>
      </c>
      <c r="U153">
        <v>0.98</v>
      </c>
      <c r="V153">
        <v>0.02</v>
      </c>
      <c r="W153">
        <v>0</v>
      </c>
      <c r="AA153">
        <v>0</v>
      </c>
      <c r="AB153">
        <v>0</v>
      </c>
      <c r="AC153">
        <v>0</v>
      </c>
      <c r="AD153">
        <v>0</v>
      </c>
    </row>
    <row r="154" spans="1:30" x14ac:dyDescent="0.25">
      <c r="A154" t="s">
        <v>182</v>
      </c>
      <c r="B154">
        <v>30.22</v>
      </c>
      <c r="D154">
        <v>-16.670000000000002</v>
      </c>
      <c r="E154">
        <v>-58.27</v>
      </c>
      <c r="F154">
        <v>5.43</v>
      </c>
      <c r="G154">
        <v>-385.58</v>
      </c>
      <c r="H154">
        <v>-466.04</v>
      </c>
      <c r="I154">
        <v>-580.88</v>
      </c>
      <c r="J154">
        <v>-20.78</v>
      </c>
      <c r="K154">
        <v>-23.63</v>
      </c>
      <c r="L154">
        <v>-2.85</v>
      </c>
      <c r="N154">
        <v>96.85</v>
      </c>
      <c r="O154">
        <v>-17.63</v>
      </c>
      <c r="P154">
        <v>-5.82</v>
      </c>
      <c r="Q154">
        <v>0.18</v>
      </c>
      <c r="R154">
        <v>-349.48</v>
      </c>
      <c r="S154">
        <v>-32.54</v>
      </c>
      <c r="T154">
        <v>-40.520000000000003</v>
      </c>
      <c r="U154">
        <v>-0.09</v>
      </c>
      <c r="V154">
        <v>1.0900000000000001</v>
      </c>
      <c r="W154">
        <v>0.06</v>
      </c>
      <c r="X154">
        <v>-13.15</v>
      </c>
      <c r="AA154">
        <v>-0.52</v>
      </c>
      <c r="AB154">
        <v>-1.81</v>
      </c>
      <c r="AC154">
        <v>0</v>
      </c>
      <c r="AD154" s="1">
        <v>935885083.86000001</v>
      </c>
    </row>
    <row r="155" spans="1:30" x14ac:dyDescent="0.25">
      <c r="A155" t="s">
        <v>183</v>
      </c>
      <c r="B155">
        <v>72.42</v>
      </c>
      <c r="C155">
        <v>2.92</v>
      </c>
      <c r="D155">
        <v>20.92</v>
      </c>
      <c r="E155">
        <v>1.7</v>
      </c>
      <c r="F155">
        <v>0.56999999999999995</v>
      </c>
      <c r="G155">
        <v>11.35</v>
      </c>
      <c r="H155">
        <v>6.4</v>
      </c>
      <c r="I155">
        <v>4.49</v>
      </c>
      <c r="J155">
        <v>14.67</v>
      </c>
      <c r="K155">
        <v>16.32</v>
      </c>
      <c r="L155">
        <v>6.95</v>
      </c>
      <c r="M155">
        <v>0.81</v>
      </c>
      <c r="N155">
        <v>0.94</v>
      </c>
      <c r="O155">
        <v>23.55</v>
      </c>
      <c r="P155">
        <v>-0.8</v>
      </c>
      <c r="Q155">
        <v>1.0900000000000001</v>
      </c>
      <c r="R155">
        <v>8.15</v>
      </c>
      <c r="S155">
        <v>2.73</v>
      </c>
      <c r="T155">
        <v>4.16</v>
      </c>
      <c r="U155">
        <v>0.34</v>
      </c>
      <c r="V155">
        <v>0.66</v>
      </c>
      <c r="W155">
        <v>0.61</v>
      </c>
      <c r="X155">
        <v>7.29</v>
      </c>
      <c r="Y155">
        <v>-6.09</v>
      </c>
      <c r="Z155" s="1">
        <v>20177.38</v>
      </c>
      <c r="AA155">
        <v>42.48</v>
      </c>
      <c r="AB155">
        <v>3.46</v>
      </c>
      <c r="AC155">
        <v>-0.48</v>
      </c>
      <c r="AD155" s="1">
        <v>3601718813.6399999</v>
      </c>
    </row>
    <row r="156" spans="1:30" x14ac:dyDescent="0.25">
      <c r="A156" t="s">
        <v>184</v>
      </c>
      <c r="B156">
        <v>57.87</v>
      </c>
      <c r="C156">
        <v>3.65</v>
      </c>
      <c r="D156">
        <v>16.72</v>
      </c>
      <c r="E156">
        <v>1.36</v>
      </c>
      <c r="F156">
        <v>0.46</v>
      </c>
      <c r="G156">
        <v>11.35</v>
      </c>
      <c r="H156">
        <v>6.4</v>
      </c>
      <c r="I156">
        <v>4.49</v>
      </c>
      <c r="J156">
        <v>11.73</v>
      </c>
      <c r="K156">
        <v>16.32</v>
      </c>
      <c r="L156">
        <v>6.95</v>
      </c>
      <c r="M156">
        <v>0.81</v>
      </c>
      <c r="N156">
        <v>0.75</v>
      </c>
      <c r="O156">
        <v>18.82</v>
      </c>
      <c r="P156">
        <v>-0.64</v>
      </c>
      <c r="Q156">
        <v>1.0900000000000001</v>
      </c>
      <c r="R156">
        <v>8.15</v>
      </c>
      <c r="S156">
        <v>2.73</v>
      </c>
      <c r="T156">
        <v>4.16</v>
      </c>
      <c r="U156">
        <v>0.34</v>
      </c>
      <c r="V156">
        <v>0.66</v>
      </c>
      <c r="W156">
        <v>0.61</v>
      </c>
      <c r="X156">
        <v>7.29</v>
      </c>
      <c r="Y156">
        <v>-6.09</v>
      </c>
      <c r="Z156" s="1">
        <v>1344905.5</v>
      </c>
      <c r="AA156">
        <v>42.48</v>
      </c>
      <c r="AB156">
        <v>3.46</v>
      </c>
      <c r="AC156">
        <v>-0.38</v>
      </c>
      <c r="AD156" s="1">
        <v>3601718813.6399999</v>
      </c>
    </row>
    <row r="157" spans="1:30" x14ac:dyDescent="0.25">
      <c r="A157" t="s">
        <v>185</v>
      </c>
      <c r="B157">
        <v>4.05</v>
      </c>
      <c r="C157">
        <v>52.19</v>
      </c>
      <c r="D157">
        <v>1.17</v>
      </c>
      <c r="E157">
        <v>0.1</v>
      </c>
      <c r="F157">
        <v>0.03</v>
      </c>
      <c r="G157">
        <v>11.35</v>
      </c>
      <c r="H157">
        <v>6.4</v>
      </c>
      <c r="I157">
        <v>4.49</v>
      </c>
      <c r="J157">
        <v>0.82</v>
      </c>
      <c r="K157">
        <v>16.32</v>
      </c>
      <c r="L157">
        <v>6.95</v>
      </c>
      <c r="M157">
        <v>0.81</v>
      </c>
      <c r="N157">
        <v>0.05</v>
      </c>
      <c r="O157">
        <v>1.32</v>
      </c>
      <c r="P157">
        <v>-0.04</v>
      </c>
      <c r="Q157">
        <v>1.0900000000000001</v>
      </c>
      <c r="R157">
        <v>8.15</v>
      </c>
      <c r="S157">
        <v>2.73</v>
      </c>
      <c r="T157">
        <v>4.16</v>
      </c>
      <c r="U157">
        <v>0.34</v>
      </c>
      <c r="V157">
        <v>0.66</v>
      </c>
      <c r="W157">
        <v>0.61</v>
      </c>
      <c r="X157">
        <v>7.29</v>
      </c>
      <c r="Y157">
        <v>-6.09</v>
      </c>
      <c r="AA157">
        <v>42.48</v>
      </c>
      <c r="AB157">
        <v>3.46</v>
      </c>
      <c r="AC157">
        <v>-0.03</v>
      </c>
      <c r="AD157" s="1">
        <v>3601718813.6399999</v>
      </c>
    </row>
    <row r="158" spans="1:30" x14ac:dyDescent="0.25">
      <c r="A158" t="s">
        <v>186</v>
      </c>
      <c r="B158">
        <v>4.63</v>
      </c>
      <c r="D158">
        <v>-1.48</v>
      </c>
      <c r="E158">
        <v>0.66</v>
      </c>
      <c r="F158">
        <v>0.28999999999999998</v>
      </c>
      <c r="G158">
        <v>64.290000000000006</v>
      </c>
      <c r="H158">
        <v>-70.58</v>
      </c>
      <c r="I158">
        <v>-123.39</v>
      </c>
      <c r="J158">
        <v>-2.59</v>
      </c>
      <c r="K158">
        <v>-4.41</v>
      </c>
      <c r="L158">
        <v>-1.82</v>
      </c>
      <c r="M158">
        <v>0.46</v>
      </c>
      <c r="N158">
        <v>1.83</v>
      </c>
      <c r="O158">
        <v>-7.06</v>
      </c>
      <c r="P158">
        <v>-0.41</v>
      </c>
      <c r="Q158">
        <v>0.87</v>
      </c>
      <c r="R158">
        <v>-44.62</v>
      </c>
      <c r="S158">
        <v>-19.66</v>
      </c>
      <c r="T158">
        <v>-15.1</v>
      </c>
      <c r="U158">
        <v>0.44</v>
      </c>
      <c r="V158">
        <v>0.52</v>
      </c>
      <c r="W158">
        <v>0.16</v>
      </c>
      <c r="X158">
        <v>0.02</v>
      </c>
      <c r="Z158" s="1">
        <v>158593089.03999999</v>
      </c>
      <c r="AA158">
        <v>7</v>
      </c>
      <c r="AB158">
        <v>-3.12</v>
      </c>
      <c r="AC158">
        <v>0</v>
      </c>
      <c r="AD158" s="1">
        <v>8688686752.2999992</v>
      </c>
    </row>
    <row r="159" spans="1:30" x14ac:dyDescent="0.25">
      <c r="A159" t="s">
        <v>187</v>
      </c>
      <c r="B159">
        <v>2.71</v>
      </c>
      <c r="D159">
        <v>0.01</v>
      </c>
      <c r="E159">
        <v>0.1</v>
      </c>
      <c r="F159">
        <v>0</v>
      </c>
      <c r="G159">
        <v>77.52</v>
      </c>
      <c r="H159">
        <v>29.14</v>
      </c>
      <c r="I159">
        <v>25.45</v>
      </c>
      <c r="J159">
        <v>0.01</v>
      </c>
      <c r="K159">
        <v>-2.46</v>
      </c>
      <c r="L159">
        <v>-2.68</v>
      </c>
      <c r="M159">
        <v>-24.5</v>
      </c>
      <c r="N159">
        <v>0</v>
      </c>
      <c r="O159">
        <v>0</v>
      </c>
      <c r="P159">
        <v>-0.02</v>
      </c>
      <c r="Q159">
        <v>25.55</v>
      </c>
      <c r="R159">
        <v>798.24</v>
      </c>
      <c r="S159">
        <v>22.48</v>
      </c>
      <c r="T159">
        <v>780.13</v>
      </c>
      <c r="U159">
        <v>0.03</v>
      </c>
      <c r="V159">
        <v>0.97</v>
      </c>
      <c r="W159">
        <v>0.88</v>
      </c>
      <c r="X159">
        <v>44.77</v>
      </c>
      <c r="AA159">
        <v>26.95</v>
      </c>
      <c r="AB159">
        <v>215.13</v>
      </c>
      <c r="AC159">
        <v>0</v>
      </c>
      <c r="AD159" s="1">
        <v>1278894.6499999999</v>
      </c>
    </row>
    <row r="160" spans="1:30" x14ac:dyDescent="0.25">
      <c r="A160" t="s">
        <v>188</v>
      </c>
      <c r="B160">
        <v>82</v>
      </c>
      <c r="C160">
        <v>7.5</v>
      </c>
      <c r="D160">
        <v>0.38</v>
      </c>
      <c r="E160">
        <v>3.04</v>
      </c>
      <c r="F160">
        <v>0.09</v>
      </c>
      <c r="G160">
        <v>77.52</v>
      </c>
      <c r="H160">
        <v>29.14</v>
      </c>
      <c r="I160">
        <v>25.45</v>
      </c>
      <c r="J160">
        <v>0.33</v>
      </c>
      <c r="K160">
        <v>-2.46</v>
      </c>
      <c r="L160">
        <v>-2.68</v>
      </c>
      <c r="M160">
        <v>-24.5</v>
      </c>
      <c r="N160">
        <v>0.1</v>
      </c>
      <c r="O160">
        <v>0.11</v>
      </c>
      <c r="P160">
        <v>-0.46</v>
      </c>
      <c r="Q160">
        <v>25.55</v>
      </c>
      <c r="R160">
        <v>798.24</v>
      </c>
      <c r="S160">
        <v>22.48</v>
      </c>
      <c r="T160">
        <v>780.13</v>
      </c>
      <c r="U160">
        <v>0.03</v>
      </c>
      <c r="V160">
        <v>0.97</v>
      </c>
      <c r="W160">
        <v>0.88</v>
      </c>
      <c r="X160">
        <v>44.77</v>
      </c>
      <c r="AA160">
        <v>26.95</v>
      </c>
      <c r="AB160">
        <v>215.13</v>
      </c>
      <c r="AC160">
        <v>0</v>
      </c>
      <c r="AD160" s="1">
        <v>1278894.6499999999</v>
      </c>
    </row>
    <row r="161" spans="1:30" x14ac:dyDescent="0.25">
      <c r="A161" t="s">
        <v>189</v>
      </c>
      <c r="B161">
        <v>29.87</v>
      </c>
      <c r="C161">
        <v>11.06</v>
      </c>
      <c r="D161">
        <v>9.3000000000000007</v>
      </c>
      <c r="E161">
        <v>2.31</v>
      </c>
      <c r="F161">
        <v>0.66</v>
      </c>
      <c r="G161">
        <v>22.42</v>
      </c>
      <c r="H161">
        <v>16.88</v>
      </c>
      <c r="I161">
        <v>11.6</v>
      </c>
      <c r="J161">
        <v>6.39</v>
      </c>
      <c r="K161">
        <v>8.98</v>
      </c>
      <c r="L161">
        <v>2.59</v>
      </c>
      <c r="M161">
        <v>0.94</v>
      </c>
      <c r="N161">
        <v>1.08</v>
      </c>
      <c r="O161">
        <v>-208.01</v>
      </c>
      <c r="P161">
        <v>-0.91</v>
      </c>
      <c r="Q161">
        <v>0.99</v>
      </c>
      <c r="R161">
        <v>24.88</v>
      </c>
      <c r="S161">
        <v>7.11</v>
      </c>
      <c r="T161">
        <v>12.46</v>
      </c>
      <c r="U161">
        <v>0.28999999999999998</v>
      </c>
      <c r="V161">
        <v>0.71</v>
      </c>
      <c r="W161">
        <v>0.61</v>
      </c>
      <c r="X161">
        <v>8.4499999999999993</v>
      </c>
      <c r="Y161">
        <v>33.47</v>
      </c>
      <c r="Z161" s="1">
        <v>59541133.75</v>
      </c>
      <c r="AA161">
        <v>12.9</v>
      </c>
      <c r="AB161">
        <v>3.21</v>
      </c>
      <c r="AC161">
        <v>0.39</v>
      </c>
      <c r="AD161" s="1">
        <v>34417840122.800003</v>
      </c>
    </row>
    <row r="162" spans="1:30" x14ac:dyDescent="0.25">
      <c r="A162" t="s">
        <v>190</v>
      </c>
      <c r="B162">
        <v>31.23</v>
      </c>
      <c r="C162">
        <v>1.25</v>
      </c>
      <c r="D162">
        <v>4.09</v>
      </c>
      <c r="E162">
        <v>0.89</v>
      </c>
      <c r="F162">
        <v>0.36</v>
      </c>
      <c r="G162">
        <v>27.7</v>
      </c>
      <c r="H162">
        <v>22.77</v>
      </c>
      <c r="I162">
        <v>21.46</v>
      </c>
      <c r="J162">
        <v>3.86</v>
      </c>
      <c r="K162">
        <v>5.37</v>
      </c>
      <c r="L162">
        <v>1.51</v>
      </c>
      <c r="M162">
        <v>0.35</v>
      </c>
      <c r="N162">
        <v>0.88</v>
      </c>
      <c r="O162">
        <v>13.9</v>
      </c>
      <c r="P162">
        <v>-0.48</v>
      </c>
      <c r="Q162">
        <v>1.1200000000000001</v>
      </c>
      <c r="R162">
        <v>21.72</v>
      </c>
      <c r="S162">
        <v>8.85</v>
      </c>
      <c r="T162">
        <v>10.77</v>
      </c>
      <c r="U162">
        <v>0.41</v>
      </c>
      <c r="V162">
        <v>0.59</v>
      </c>
      <c r="W162">
        <v>0.41</v>
      </c>
      <c r="X162">
        <v>4.51</v>
      </c>
      <c r="Y162">
        <v>25.31</v>
      </c>
      <c r="Z162" s="1">
        <v>27115877.920000002</v>
      </c>
      <c r="AA162">
        <v>35.15</v>
      </c>
      <c r="AB162">
        <v>7.63</v>
      </c>
      <c r="AC162">
        <v>0.06</v>
      </c>
      <c r="AD162" s="1">
        <v>17092514722.5</v>
      </c>
    </row>
    <row r="163" spans="1:30" x14ac:dyDescent="0.25">
      <c r="A163" t="s">
        <v>191</v>
      </c>
      <c r="B163">
        <v>5.76</v>
      </c>
      <c r="C163">
        <v>15.28</v>
      </c>
      <c r="D163">
        <v>3.77</v>
      </c>
      <c r="E163">
        <v>0.82</v>
      </c>
      <c r="F163">
        <v>0.33</v>
      </c>
      <c r="G163">
        <v>27.7</v>
      </c>
      <c r="H163">
        <v>22.77</v>
      </c>
      <c r="I163">
        <v>21.46</v>
      </c>
      <c r="J163">
        <v>3.56</v>
      </c>
      <c r="K163">
        <v>5.37</v>
      </c>
      <c r="L163">
        <v>1.51</v>
      </c>
      <c r="M163">
        <v>0.35</v>
      </c>
      <c r="N163">
        <v>0.81</v>
      </c>
      <c r="O163">
        <v>12.82</v>
      </c>
      <c r="P163">
        <v>-0.44</v>
      </c>
      <c r="Q163">
        <v>1.1200000000000001</v>
      </c>
      <c r="R163">
        <v>21.72</v>
      </c>
      <c r="S163">
        <v>8.85</v>
      </c>
      <c r="T163">
        <v>10.77</v>
      </c>
      <c r="U163">
        <v>0.41</v>
      </c>
      <c r="V163">
        <v>0.59</v>
      </c>
      <c r="W163">
        <v>0.41</v>
      </c>
      <c r="X163">
        <v>4.51</v>
      </c>
      <c r="Y163">
        <v>25.31</v>
      </c>
      <c r="Z163" s="1">
        <v>11150917.130000001</v>
      </c>
      <c r="AA163">
        <v>7.03</v>
      </c>
      <c r="AB163">
        <v>1.53</v>
      </c>
      <c r="AC163">
        <v>0.06</v>
      </c>
      <c r="AD163" s="1">
        <v>17092514722.5</v>
      </c>
    </row>
    <row r="164" spans="1:30" x14ac:dyDescent="0.25">
      <c r="A164" t="s">
        <v>192</v>
      </c>
      <c r="B164">
        <v>134.06</v>
      </c>
      <c r="C164">
        <v>0.95</v>
      </c>
      <c r="D164">
        <v>87.81</v>
      </c>
      <c r="E164">
        <v>19.07</v>
      </c>
      <c r="F164">
        <v>7.77</v>
      </c>
      <c r="G164">
        <v>27.7</v>
      </c>
      <c r="H164">
        <v>22.77</v>
      </c>
      <c r="I164">
        <v>21.46</v>
      </c>
      <c r="J164">
        <v>82.78</v>
      </c>
      <c r="K164">
        <v>5.37</v>
      </c>
      <c r="L164">
        <v>1.51</v>
      </c>
      <c r="M164">
        <v>0.35</v>
      </c>
      <c r="N164">
        <v>18.850000000000001</v>
      </c>
      <c r="O164">
        <v>298.39</v>
      </c>
      <c r="P164">
        <v>-10.26</v>
      </c>
      <c r="Q164">
        <v>1.1200000000000001</v>
      </c>
      <c r="R164">
        <v>21.72</v>
      </c>
      <c r="S164">
        <v>8.85</v>
      </c>
      <c r="T164">
        <v>10.77</v>
      </c>
      <c r="U164">
        <v>0.41</v>
      </c>
      <c r="V164">
        <v>0.59</v>
      </c>
      <c r="W164">
        <v>0.41</v>
      </c>
      <c r="X164">
        <v>4.51</v>
      </c>
      <c r="Y164">
        <v>25.31</v>
      </c>
      <c r="AA164">
        <v>7.03</v>
      </c>
      <c r="AB164">
        <v>1.53</v>
      </c>
      <c r="AC164">
        <v>1.31</v>
      </c>
      <c r="AD164" s="1">
        <v>17092514722.5</v>
      </c>
    </row>
    <row r="165" spans="1:30" x14ac:dyDescent="0.25">
      <c r="A165" t="s">
        <v>193</v>
      </c>
      <c r="B165">
        <v>6.43</v>
      </c>
      <c r="C165">
        <v>15.06</v>
      </c>
      <c r="D165">
        <v>4.21</v>
      </c>
      <c r="E165">
        <v>0.91</v>
      </c>
      <c r="F165">
        <v>0.37</v>
      </c>
      <c r="G165">
        <v>27.7</v>
      </c>
      <c r="H165">
        <v>22.77</v>
      </c>
      <c r="I165">
        <v>21.46</v>
      </c>
      <c r="J165">
        <v>3.97</v>
      </c>
      <c r="K165">
        <v>5.37</v>
      </c>
      <c r="L165">
        <v>1.51</v>
      </c>
      <c r="M165">
        <v>0.35</v>
      </c>
      <c r="N165">
        <v>0.9</v>
      </c>
      <c r="O165">
        <v>14.31</v>
      </c>
      <c r="P165">
        <v>-0.49</v>
      </c>
      <c r="Q165">
        <v>1.1200000000000001</v>
      </c>
      <c r="R165">
        <v>21.72</v>
      </c>
      <c r="S165">
        <v>8.85</v>
      </c>
      <c r="T165">
        <v>10.77</v>
      </c>
      <c r="U165">
        <v>0.41</v>
      </c>
      <c r="V165">
        <v>0.59</v>
      </c>
      <c r="W165">
        <v>0.41</v>
      </c>
      <c r="X165">
        <v>4.51</v>
      </c>
      <c r="Y165">
        <v>25.31</v>
      </c>
      <c r="Z165" s="1">
        <v>56829672.880000003</v>
      </c>
      <c r="AA165">
        <v>7.03</v>
      </c>
      <c r="AB165">
        <v>1.53</v>
      </c>
      <c r="AC165">
        <v>0.06</v>
      </c>
      <c r="AD165" s="1">
        <v>17092514722.5</v>
      </c>
    </row>
    <row r="166" spans="1:30" x14ac:dyDescent="0.25">
      <c r="A166" t="s">
        <v>194</v>
      </c>
      <c r="B166">
        <v>18.23</v>
      </c>
      <c r="D166">
        <v>10.48</v>
      </c>
      <c r="E166">
        <v>1.78</v>
      </c>
      <c r="F166">
        <v>0.86</v>
      </c>
      <c r="G166">
        <v>57.75</v>
      </c>
      <c r="H166">
        <v>45.18</v>
      </c>
      <c r="I166">
        <v>41.74</v>
      </c>
      <c r="J166">
        <v>9.68</v>
      </c>
      <c r="K166">
        <v>10.76</v>
      </c>
      <c r="L166">
        <v>1.08</v>
      </c>
      <c r="M166">
        <v>0.2</v>
      </c>
      <c r="N166">
        <v>4.37</v>
      </c>
      <c r="O166">
        <v>-6.66</v>
      </c>
      <c r="P166">
        <v>-1.01</v>
      </c>
      <c r="Q166">
        <v>0.52</v>
      </c>
      <c r="R166">
        <v>17.010000000000002</v>
      </c>
      <c r="S166">
        <v>8.25</v>
      </c>
      <c r="T166">
        <v>10.86</v>
      </c>
      <c r="U166">
        <v>0.49</v>
      </c>
      <c r="V166">
        <v>0.51</v>
      </c>
      <c r="W166">
        <v>0.2</v>
      </c>
      <c r="X166">
        <v>7.96</v>
      </c>
      <c r="Z166" s="1">
        <v>5456</v>
      </c>
      <c r="AA166">
        <v>10.23</v>
      </c>
      <c r="AB166">
        <v>1.74</v>
      </c>
      <c r="AC166">
        <v>0.02</v>
      </c>
      <c r="AD166" s="1">
        <v>10824655047.92</v>
      </c>
    </row>
    <row r="167" spans="1:30" x14ac:dyDescent="0.25">
      <c r="A167" t="s">
        <v>195</v>
      </c>
      <c r="B167">
        <v>24.6</v>
      </c>
      <c r="D167">
        <v>-3.51</v>
      </c>
      <c r="E167">
        <v>0.56999999999999995</v>
      </c>
      <c r="F167">
        <v>0.5</v>
      </c>
      <c r="G167">
        <v>-16.61</v>
      </c>
      <c r="H167">
        <v>-749.69</v>
      </c>
      <c r="I167">
        <v>-802.93</v>
      </c>
      <c r="J167">
        <v>-3.76</v>
      </c>
      <c r="K167">
        <v>-2.69</v>
      </c>
      <c r="L167">
        <v>1.07</v>
      </c>
      <c r="M167">
        <v>-0.16</v>
      </c>
      <c r="N167">
        <v>28.2</v>
      </c>
      <c r="O167">
        <v>3.84</v>
      </c>
      <c r="P167">
        <v>-0.63</v>
      </c>
      <c r="Q167">
        <v>2.74</v>
      </c>
      <c r="R167">
        <v>-16.100000000000001</v>
      </c>
      <c r="S167">
        <v>-14.26</v>
      </c>
      <c r="T167">
        <v>-16.73</v>
      </c>
      <c r="U167">
        <v>0.89</v>
      </c>
      <c r="V167">
        <v>0.11</v>
      </c>
      <c r="W167">
        <v>0.02</v>
      </c>
      <c r="X167">
        <v>-41.45</v>
      </c>
      <c r="Z167" s="1">
        <v>18324.2</v>
      </c>
      <c r="AA167">
        <v>43.52</v>
      </c>
      <c r="AB167">
        <v>-7</v>
      </c>
      <c r="AC167">
        <v>-0.01</v>
      </c>
      <c r="AD167" s="1">
        <v>59584963.799999997</v>
      </c>
    </row>
    <row r="168" spans="1:30" x14ac:dyDescent="0.25">
      <c r="A168" t="s">
        <v>196</v>
      </c>
      <c r="B168">
        <v>14.5</v>
      </c>
      <c r="D168">
        <v>32.700000000000003</v>
      </c>
      <c r="E168">
        <v>2.4500000000000002</v>
      </c>
      <c r="F168">
        <v>0.67</v>
      </c>
      <c r="G168">
        <v>30.3</v>
      </c>
      <c r="H168">
        <v>7.39</v>
      </c>
      <c r="I168">
        <v>2.1</v>
      </c>
      <c r="J168">
        <v>9.2799999999999994</v>
      </c>
      <c r="K168">
        <v>13.11</v>
      </c>
      <c r="L168">
        <v>3.84</v>
      </c>
      <c r="M168">
        <v>1.01</v>
      </c>
      <c r="N168">
        <v>0.69</v>
      </c>
      <c r="O168">
        <v>4.8899999999999997</v>
      </c>
      <c r="P168">
        <v>-1.69</v>
      </c>
      <c r="Q168">
        <v>1.29</v>
      </c>
      <c r="R168">
        <v>7.5</v>
      </c>
      <c r="S168">
        <v>2.0499999999999998</v>
      </c>
      <c r="T168">
        <v>9.2899999999999991</v>
      </c>
      <c r="U168">
        <v>0.27</v>
      </c>
      <c r="V168">
        <v>0.73</v>
      </c>
      <c r="W168">
        <v>0.98</v>
      </c>
      <c r="X168">
        <v>1.0900000000000001</v>
      </c>
      <c r="AA168">
        <v>5.91</v>
      </c>
      <c r="AB168">
        <v>0.44</v>
      </c>
      <c r="AC168">
        <v>22.14</v>
      </c>
      <c r="AD168" s="1">
        <v>465122474</v>
      </c>
    </row>
    <row r="169" spans="1:30" x14ac:dyDescent="0.25">
      <c r="A169" t="s">
        <v>197</v>
      </c>
      <c r="B169">
        <v>22.8</v>
      </c>
      <c r="C169">
        <v>1.06</v>
      </c>
      <c r="D169">
        <v>14.01</v>
      </c>
      <c r="E169">
        <v>2.72</v>
      </c>
      <c r="F169">
        <v>0.89</v>
      </c>
      <c r="G169">
        <v>19.2</v>
      </c>
      <c r="H169">
        <v>6.8</v>
      </c>
      <c r="I169">
        <v>4.42</v>
      </c>
      <c r="J169">
        <v>9.1</v>
      </c>
      <c r="K169">
        <v>10.8</v>
      </c>
      <c r="L169">
        <v>1.7</v>
      </c>
      <c r="M169">
        <v>0.51</v>
      </c>
      <c r="N169">
        <v>0.62</v>
      </c>
      <c r="O169">
        <v>72.42</v>
      </c>
      <c r="P169">
        <v>-1.65</v>
      </c>
      <c r="Q169">
        <v>1.03</v>
      </c>
      <c r="R169">
        <v>19.41</v>
      </c>
      <c r="S169">
        <v>6.39</v>
      </c>
      <c r="T169">
        <v>14.18</v>
      </c>
      <c r="U169">
        <v>0.33</v>
      </c>
      <c r="V169">
        <v>0.64</v>
      </c>
      <c r="W169">
        <v>1.45</v>
      </c>
      <c r="X169">
        <v>11.38</v>
      </c>
      <c r="Y169">
        <v>23.62</v>
      </c>
      <c r="Z169" s="1">
        <v>90193888.209999993</v>
      </c>
      <c r="AA169">
        <v>8.3800000000000008</v>
      </c>
      <c r="AB169">
        <v>1.63</v>
      </c>
      <c r="AC169">
        <v>0.06</v>
      </c>
      <c r="AD169" s="1">
        <v>45264666378</v>
      </c>
    </row>
    <row r="170" spans="1:30" x14ac:dyDescent="0.25">
      <c r="A170" t="s">
        <v>198</v>
      </c>
      <c r="B170">
        <v>5.41</v>
      </c>
      <c r="D170">
        <v>10.74</v>
      </c>
      <c r="E170">
        <v>0.56000000000000005</v>
      </c>
      <c r="F170">
        <v>0.09</v>
      </c>
      <c r="G170">
        <v>72.650000000000006</v>
      </c>
      <c r="H170">
        <v>12.13</v>
      </c>
      <c r="I170">
        <v>8.99</v>
      </c>
      <c r="J170">
        <v>7.97</v>
      </c>
      <c r="K170">
        <v>8.5</v>
      </c>
      <c r="N170">
        <v>0.97</v>
      </c>
      <c r="O170">
        <v>0.36</v>
      </c>
      <c r="P170">
        <v>-0.23</v>
      </c>
      <c r="Q170">
        <v>1.67</v>
      </c>
      <c r="R170">
        <v>5.22</v>
      </c>
      <c r="S170">
        <v>0.82</v>
      </c>
      <c r="U170">
        <v>0.16</v>
      </c>
      <c r="V170">
        <v>0.84</v>
      </c>
      <c r="W170">
        <v>0.09</v>
      </c>
      <c r="X170">
        <v>-7.18</v>
      </c>
      <c r="Y170">
        <v>6.86</v>
      </c>
      <c r="Z170" s="1">
        <v>20293.91</v>
      </c>
      <c r="AA170">
        <v>9.64</v>
      </c>
      <c r="AB170">
        <v>0.5</v>
      </c>
      <c r="AC170">
        <v>-0.36</v>
      </c>
      <c r="AD170" s="1">
        <v>594052509.03999996</v>
      </c>
    </row>
    <row r="171" spans="1:30" x14ac:dyDescent="0.25">
      <c r="A171" t="s">
        <v>199</v>
      </c>
      <c r="B171">
        <v>6.25</v>
      </c>
      <c r="C171">
        <v>6.95</v>
      </c>
      <c r="D171">
        <v>12.41</v>
      </c>
      <c r="E171">
        <v>0.65</v>
      </c>
      <c r="F171">
        <v>0.1</v>
      </c>
      <c r="G171">
        <v>72.650000000000006</v>
      </c>
      <c r="H171">
        <v>12.13</v>
      </c>
      <c r="I171">
        <v>8.99</v>
      </c>
      <c r="J171">
        <v>9.1999999999999993</v>
      </c>
      <c r="K171">
        <v>8.5</v>
      </c>
      <c r="N171">
        <v>1.1200000000000001</v>
      </c>
      <c r="O171">
        <v>0.42</v>
      </c>
      <c r="P171">
        <v>-0.26</v>
      </c>
      <c r="Q171">
        <v>1.67</v>
      </c>
      <c r="R171">
        <v>5.22</v>
      </c>
      <c r="S171">
        <v>0.82</v>
      </c>
      <c r="U171">
        <v>0.16</v>
      </c>
      <c r="V171">
        <v>0.84</v>
      </c>
      <c r="W171">
        <v>0.09</v>
      </c>
      <c r="X171">
        <v>-7.18</v>
      </c>
      <c r="Y171">
        <v>6.86</v>
      </c>
      <c r="Z171" s="1">
        <v>20171.39</v>
      </c>
      <c r="AA171">
        <v>9.64</v>
      </c>
      <c r="AB171">
        <v>0.5</v>
      </c>
      <c r="AC171">
        <v>-0.41</v>
      </c>
      <c r="AD171" s="1">
        <v>594052509.03999996</v>
      </c>
    </row>
    <row r="172" spans="1:30" x14ac:dyDescent="0.25">
      <c r="A172" t="s">
        <v>200</v>
      </c>
      <c r="B172">
        <v>70</v>
      </c>
      <c r="C172">
        <v>1.58</v>
      </c>
      <c r="D172">
        <v>8.56</v>
      </c>
      <c r="E172">
        <v>2.56</v>
      </c>
      <c r="F172">
        <v>1.85</v>
      </c>
      <c r="G172">
        <v>36.520000000000003</v>
      </c>
      <c r="H172">
        <v>23.7</v>
      </c>
      <c r="I172">
        <v>29.02</v>
      </c>
      <c r="J172">
        <v>10.48</v>
      </c>
      <c r="K172">
        <v>9.15</v>
      </c>
      <c r="L172">
        <v>-1.89</v>
      </c>
      <c r="M172">
        <v>-0.46</v>
      </c>
      <c r="N172">
        <v>2.48</v>
      </c>
      <c r="O172">
        <v>2.71</v>
      </c>
      <c r="P172">
        <v>-9.08</v>
      </c>
      <c r="Q172">
        <v>6.9</v>
      </c>
      <c r="R172">
        <v>29.92</v>
      </c>
      <c r="S172">
        <v>21.55</v>
      </c>
      <c r="T172">
        <v>18.16</v>
      </c>
      <c r="U172">
        <v>0.72</v>
      </c>
      <c r="V172">
        <v>0.28000000000000003</v>
      </c>
      <c r="W172">
        <v>0.74</v>
      </c>
      <c r="X172">
        <v>15.93</v>
      </c>
      <c r="Z172" s="1">
        <v>7000</v>
      </c>
      <c r="AA172">
        <v>27.33</v>
      </c>
      <c r="AB172">
        <v>8.18</v>
      </c>
      <c r="AC172">
        <v>7.0000000000000007E-2</v>
      </c>
      <c r="AD172" s="1">
        <v>2139570693.26</v>
      </c>
    </row>
    <row r="173" spans="1:30" x14ac:dyDescent="0.25">
      <c r="A173" t="s">
        <v>201</v>
      </c>
      <c r="B173">
        <v>75.739999999999995</v>
      </c>
      <c r="C173">
        <v>1.46</v>
      </c>
      <c r="D173">
        <v>9.26</v>
      </c>
      <c r="E173">
        <v>2.77</v>
      </c>
      <c r="F173">
        <v>2</v>
      </c>
      <c r="G173">
        <v>36.520000000000003</v>
      </c>
      <c r="H173">
        <v>23.7</v>
      </c>
      <c r="I173">
        <v>29.02</v>
      </c>
      <c r="J173">
        <v>11.34</v>
      </c>
      <c r="K173">
        <v>9.15</v>
      </c>
      <c r="L173">
        <v>-1.89</v>
      </c>
      <c r="M173">
        <v>-0.46</v>
      </c>
      <c r="N173">
        <v>2.69</v>
      </c>
      <c r="O173">
        <v>2.93</v>
      </c>
      <c r="P173">
        <v>-9.83</v>
      </c>
      <c r="Q173">
        <v>6.9</v>
      </c>
      <c r="R173">
        <v>29.92</v>
      </c>
      <c r="S173">
        <v>21.55</v>
      </c>
      <c r="T173">
        <v>18.16</v>
      </c>
      <c r="U173">
        <v>0.72</v>
      </c>
      <c r="V173">
        <v>0.28000000000000003</v>
      </c>
      <c r="W173">
        <v>0.74</v>
      </c>
      <c r="X173">
        <v>15.93</v>
      </c>
      <c r="Z173" s="1">
        <v>942641.08</v>
      </c>
      <c r="AA173">
        <v>27.33</v>
      </c>
      <c r="AB173">
        <v>8.18</v>
      </c>
      <c r="AC173">
        <v>7.0000000000000007E-2</v>
      </c>
      <c r="AD173" s="1">
        <v>2139570693.26</v>
      </c>
    </row>
    <row r="174" spans="1:30" x14ac:dyDescent="0.25">
      <c r="A174" t="s">
        <v>202</v>
      </c>
      <c r="B174">
        <v>73.8</v>
      </c>
      <c r="C174">
        <v>1.5</v>
      </c>
      <c r="D174">
        <v>9.0299999999999994</v>
      </c>
      <c r="E174">
        <v>2.7</v>
      </c>
      <c r="F174">
        <v>1.95</v>
      </c>
      <c r="G174">
        <v>36.520000000000003</v>
      </c>
      <c r="H174">
        <v>23.7</v>
      </c>
      <c r="I174">
        <v>29.02</v>
      </c>
      <c r="J174">
        <v>11.05</v>
      </c>
      <c r="K174">
        <v>9.15</v>
      </c>
      <c r="L174">
        <v>-1.89</v>
      </c>
      <c r="M174">
        <v>-0.46</v>
      </c>
      <c r="N174">
        <v>2.62</v>
      </c>
      <c r="O174">
        <v>2.86</v>
      </c>
      <c r="P174">
        <v>-9.58</v>
      </c>
      <c r="Q174">
        <v>6.9</v>
      </c>
      <c r="R174">
        <v>29.92</v>
      </c>
      <c r="S174">
        <v>21.55</v>
      </c>
      <c r="T174">
        <v>18.16</v>
      </c>
      <c r="U174">
        <v>0.72</v>
      </c>
      <c r="V174">
        <v>0.28000000000000003</v>
      </c>
      <c r="W174">
        <v>0.74</v>
      </c>
      <c r="X174">
        <v>15.93</v>
      </c>
      <c r="Z174" s="1">
        <v>564865.07999999996</v>
      </c>
      <c r="AA174">
        <v>27.33</v>
      </c>
      <c r="AB174">
        <v>8.18</v>
      </c>
      <c r="AC174">
        <v>7.0000000000000007E-2</v>
      </c>
      <c r="AD174" s="1">
        <v>2139570693.26</v>
      </c>
    </row>
    <row r="175" spans="1:30" x14ac:dyDescent="0.25">
      <c r="A175" t="s">
        <v>203</v>
      </c>
      <c r="B175">
        <v>65.8</v>
      </c>
      <c r="C175">
        <v>2.83</v>
      </c>
      <c r="D175">
        <v>9.83</v>
      </c>
      <c r="E175">
        <v>2.91</v>
      </c>
      <c r="F175">
        <v>1.34</v>
      </c>
      <c r="G175">
        <v>206.75</v>
      </c>
      <c r="H175" s="1">
        <v>1705.97</v>
      </c>
      <c r="I175" s="1">
        <v>1762.43</v>
      </c>
      <c r="J175">
        <v>10.16</v>
      </c>
      <c r="K175">
        <v>8.94</v>
      </c>
      <c r="N175">
        <v>173.24</v>
      </c>
      <c r="O175">
        <v>12.78</v>
      </c>
      <c r="P175">
        <v>-1.66</v>
      </c>
      <c r="Q175">
        <v>2.1800000000000002</v>
      </c>
      <c r="R175">
        <v>29.6</v>
      </c>
      <c r="S175">
        <v>13.63</v>
      </c>
      <c r="U175">
        <v>0.46</v>
      </c>
      <c r="V175">
        <v>0.54</v>
      </c>
      <c r="W175">
        <v>0.01</v>
      </c>
      <c r="X175">
        <v>-41.88</v>
      </c>
      <c r="Y175">
        <v>2.02</v>
      </c>
      <c r="Z175" s="1">
        <v>10980</v>
      </c>
      <c r="AA175">
        <v>22.61</v>
      </c>
      <c r="AB175">
        <v>6.69</v>
      </c>
      <c r="AC175">
        <v>0.04</v>
      </c>
      <c r="AD175" s="1">
        <v>444672000</v>
      </c>
    </row>
    <row r="176" spans="1:30" x14ac:dyDescent="0.25">
      <c r="A176" t="s">
        <v>204</v>
      </c>
      <c r="B176">
        <v>50</v>
      </c>
      <c r="C176">
        <v>4.09</v>
      </c>
      <c r="D176">
        <v>7.47</v>
      </c>
      <c r="E176">
        <v>2.21</v>
      </c>
      <c r="F176">
        <v>1.02</v>
      </c>
      <c r="G176">
        <v>206.75</v>
      </c>
      <c r="H176" s="1">
        <v>1705.97</v>
      </c>
      <c r="I176" s="1">
        <v>1762.43</v>
      </c>
      <c r="J176">
        <v>7.72</v>
      </c>
      <c r="K176">
        <v>8.94</v>
      </c>
      <c r="N176">
        <v>131.63999999999999</v>
      </c>
      <c r="O176">
        <v>9.7100000000000009</v>
      </c>
      <c r="P176">
        <v>-1.26</v>
      </c>
      <c r="Q176">
        <v>2.1800000000000002</v>
      </c>
      <c r="R176">
        <v>29.6</v>
      </c>
      <c r="S176">
        <v>13.63</v>
      </c>
      <c r="U176">
        <v>0.46</v>
      </c>
      <c r="V176">
        <v>0.54</v>
      </c>
      <c r="W176">
        <v>0.01</v>
      </c>
      <c r="X176">
        <v>-41.88</v>
      </c>
      <c r="Y176">
        <v>2.02</v>
      </c>
      <c r="Z176" s="1">
        <v>32198.5</v>
      </c>
      <c r="AA176">
        <v>22.61</v>
      </c>
      <c r="AB176">
        <v>6.69</v>
      </c>
      <c r="AC176">
        <v>0.03</v>
      </c>
      <c r="AD176" s="1">
        <v>444672000</v>
      </c>
    </row>
    <row r="177" spans="1:30" x14ac:dyDescent="0.25">
      <c r="A177" t="s">
        <v>205</v>
      </c>
      <c r="B177">
        <v>24.6</v>
      </c>
      <c r="C177">
        <v>1.05</v>
      </c>
      <c r="D177">
        <v>33.200000000000003</v>
      </c>
      <c r="E177">
        <v>4.58</v>
      </c>
      <c r="F177">
        <v>0.6</v>
      </c>
      <c r="G177">
        <v>27.3</v>
      </c>
      <c r="H177">
        <v>18.7</v>
      </c>
      <c r="I177">
        <v>9.43</v>
      </c>
      <c r="J177">
        <v>16.75</v>
      </c>
      <c r="K177">
        <v>28.28</v>
      </c>
      <c r="L177">
        <v>11.53</v>
      </c>
      <c r="M177">
        <v>3.15</v>
      </c>
      <c r="N177">
        <v>3.13</v>
      </c>
      <c r="O177">
        <v>5.03</v>
      </c>
      <c r="P177">
        <v>-0.77</v>
      </c>
      <c r="Q177">
        <v>2.16</v>
      </c>
      <c r="R177">
        <v>13.79</v>
      </c>
      <c r="S177">
        <v>1.8</v>
      </c>
      <c r="T177">
        <v>4.1100000000000003</v>
      </c>
      <c r="U177">
        <v>0.13</v>
      </c>
      <c r="V177">
        <v>0.72</v>
      </c>
      <c r="W177">
        <v>0.19</v>
      </c>
      <c r="X177">
        <v>10.1</v>
      </c>
      <c r="Y177">
        <v>0.61</v>
      </c>
      <c r="Z177" s="1">
        <v>155043821.5</v>
      </c>
      <c r="AA177">
        <v>5.37</v>
      </c>
      <c r="AB177">
        <v>0.74</v>
      </c>
      <c r="AC177">
        <v>-0.95</v>
      </c>
      <c r="AD177" s="1">
        <v>46102144927.199997</v>
      </c>
    </row>
    <row r="178" spans="1:30" x14ac:dyDescent="0.25">
      <c r="A178" t="s">
        <v>206</v>
      </c>
      <c r="B178">
        <v>14.73</v>
      </c>
      <c r="D178" s="1">
        <v>-4506.6000000000004</v>
      </c>
      <c r="E178">
        <v>3.8</v>
      </c>
      <c r="F178">
        <v>1.18</v>
      </c>
      <c r="G178">
        <v>49.17</v>
      </c>
      <c r="H178">
        <v>11.64</v>
      </c>
      <c r="I178">
        <v>-7.0000000000000007E-2</v>
      </c>
      <c r="J178">
        <v>26.77</v>
      </c>
      <c r="K178">
        <v>27.04</v>
      </c>
      <c r="L178">
        <v>0.27</v>
      </c>
      <c r="M178">
        <v>0.04</v>
      </c>
      <c r="N178">
        <v>3.12</v>
      </c>
      <c r="O178">
        <v>6.51</v>
      </c>
      <c r="P178">
        <v>-1.68</v>
      </c>
      <c r="Q178">
        <v>2.6</v>
      </c>
      <c r="R178">
        <v>-0.08</v>
      </c>
      <c r="S178">
        <v>-0.03</v>
      </c>
      <c r="T178">
        <v>7.24</v>
      </c>
      <c r="U178">
        <v>0.31</v>
      </c>
      <c r="V178">
        <v>0.69</v>
      </c>
      <c r="W178">
        <v>0.38</v>
      </c>
      <c r="Z178" s="1">
        <v>6204091.3799999999</v>
      </c>
      <c r="AA178">
        <v>3.87</v>
      </c>
      <c r="AB178">
        <v>0</v>
      </c>
      <c r="AC178">
        <v>44.11</v>
      </c>
      <c r="AD178" s="1">
        <v>5624241595.1999998</v>
      </c>
    </row>
    <row r="179" spans="1:30" x14ac:dyDescent="0.25">
      <c r="A179" t="s">
        <v>207</v>
      </c>
      <c r="B179">
        <v>17.809999999999999</v>
      </c>
      <c r="C179">
        <v>15.81</v>
      </c>
      <c r="D179">
        <v>7.74</v>
      </c>
      <c r="E179">
        <v>1.02</v>
      </c>
      <c r="F179">
        <v>0.56999999999999995</v>
      </c>
      <c r="G179">
        <v>44.84</v>
      </c>
      <c r="H179">
        <v>24.2</v>
      </c>
      <c r="I179">
        <v>16.09</v>
      </c>
      <c r="J179">
        <v>5.14</v>
      </c>
      <c r="K179">
        <v>7.18</v>
      </c>
      <c r="L179">
        <v>2.0299999999999998</v>
      </c>
      <c r="M179">
        <v>0.41</v>
      </c>
      <c r="N179">
        <v>1.24</v>
      </c>
      <c r="O179">
        <v>15.58</v>
      </c>
      <c r="P179">
        <v>-0.7</v>
      </c>
      <c r="Q179">
        <v>1.25</v>
      </c>
      <c r="R179">
        <v>13.24</v>
      </c>
      <c r="S179">
        <v>7.38</v>
      </c>
      <c r="T179">
        <v>9.83</v>
      </c>
      <c r="U179">
        <v>0.56000000000000005</v>
      </c>
      <c r="V179">
        <v>0.44</v>
      </c>
      <c r="W179">
        <v>0.46</v>
      </c>
      <c r="X179">
        <v>6.86</v>
      </c>
      <c r="Z179" s="1">
        <v>34202651.579999998</v>
      </c>
      <c r="AA179">
        <v>17.39</v>
      </c>
      <c r="AB179">
        <v>2.2999999999999998</v>
      </c>
      <c r="AC179">
        <v>0.38</v>
      </c>
      <c r="AD179" s="1">
        <v>6772307158.8900003</v>
      </c>
    </row>
    <row r="180" spans="1:30" x14ac:dyDescent="0.25">
      <c r="A180" t="s">
        <v>208</v>
      </c>
      <c r="B180">
        <v>45.62</v>
      </c>
      <c r="C180">
        <v>1.43</v>
      </c>
      <c r="D180">
        <v>6.09</v>
      </c>
      <c r="E180">
        <v>4.4000000000000004</v>
      </c>
      <c r="F180">
        <v>0.91</v>
      </c>
      <c r="G180">
        <v>41.91</v>
      </c>
      <c r="H180">
        <v>34.92</v>
      </c>
      <c r="I180">
        <v>28.37</v>
      </c>
      <c r="J180">
        <v>4.95</v>
      </c>
      <c r="K180">
        <v>6.19</v>
      </c>
      <c r="L180">
        <v>1.25</v>
      </c>
      <c r="M180">
        <v>1.1100000000000001</v>
      </c>
      <c r="N180">
        <v>1.73</v>
      </c>
      <c r="O180">
        <v>4.79</v>
      </c>
      <c r="P180">
        <v>-1.59</v>
      </c>
      <c r="Q180">
        <v>1.8</v>
      </c>
      <c r="R180">
        <v>72.25</v>
      </c>
      <c r="S180">
        <v>14.92</v>
      </c>
      <c r="T180">
        <v>21.59</v>
      </c>
      <c r="U180">
        <v>0.21</v>
      </c>
      <c r="V180">
        <v>0.75</v>
      </c>
      <c r="W180">
        <v>0.53</v>
      </c>
      <c r="X180">
        <v>14.52</v>
      </c>
      <c r="Z180" s="1">
        <v>543072814.78999996</v>
      </c>
      <c r="AA180">
        <v>10.37</v>
      </c>
      <c r="AB180">
        <v>7.49</v>
      </c>
      <c r="AC180">
        <v>0</v>
      </c>
      <c r="AD180" s="1">
        <v>63298847024.139999</v>
      </c>
    </row>
    <row r="181" spans="1:30" x14ac:dyDescent="0.25">
      <c r="A181" t="s">
        <v>209</v>
      </c>
      <c r="B181">
        <v>18.399999999999999</v>
      </c>
      <c r="C181">
        <v>9.23</v>
      </c>
      <c r="D181">
        <v>8.3000000000000007</v>
      </c>
      <c r="E181">
        <v>2.16</v>
      </c>
      <c r="F181">
        <v>0.64</v>
      </c>
      <c r="G181">
        <v>22.69</v>
      </c>
      <c r="H181">
        <v>17.010000000000002</v>
      </c>
      <c r="I181">
        <v>12.81</v>
      </c>
      <c r="J181">
        <v>6.25</v>
      </c>
      <c r="K181">
        <v>9.91</v>
      </c>
      <c r="L181">
        <v>3.14</v>
      </c>
      <c r="M181">
        <v>1.0900000000000001</v>
      </c>
      <c r="N181">
        <v>1.06</v>
      </c>
      <c r="O181">
        <v>5.71</v>
      </c>
      <c r="P181">
        <v>-0.83</v>
      </c>
      <c r="Q181">
        <v>1.9</v>
      </c>
      <c r="R181">
        <v>26.01</v>
      </c>
      <c r="S181">
        <v>7.69</v>
      </c>
      <c r="T181">
        <v>12.44</v>
      </c>
      <c r="U181">
        <v>0.3</v>
      </c>
      <c r="V181">
        <v>0.7</v>
      </c>
      <c r="W181">
        <v>0.6</v>
      </c>
      <c r="X181">
        <v>9.7100000000000009</v>
      </c>
      <c r="Y181">
        <v>12.94</v>
      </c>
      <c r="Z181" s="1">
        <v>63730.5</v>
      </c>
      <c r="AA181">
        <v>8.5299999999999994</v>
      </c>
      <c r="AB181">
        <v>2.2200000000000002</v>
      </c>
      <c r="AC181">
        <v>0.34</v>
      </c>
      <c r="AD181" s="1">
        <v>3349358435.5</v>
      </c>
    </row>
    <row r="182" spans="1:30" x14ac:dyDescent="0.25">
      <c r="A182" t="s">
        <v>210</v>
      </c>
      <c r="B182">
        <v>17</v>
      </c>
      <c r="C182">
        <v>10.99</v>
      </c>
      <c r="D182">
        <v>7.67</v>
      </c>
      <c r="E182">
        <v>1.99</v>
      </c>
      <c r="F182">
        <v>0.59</v>
      </c>
      <c r="G182">
        <v>22.69</v>
      </c>
      <c r="H182">
        <v>17.010000000000002</v>
      </c>
      <c r="I182">
        <v>12.81</v>
      </c>
      <c r="J182">
        <v>5.77</v>
      </c>
      <c r="K182">
        <v>9.91</v>
      </c>
      <c r="L182">
        <v>3.14</v>
      </c>
      <c r="M182">
        <v>1.0900000000000001</v>
      </c>
      <c r="N182">
        <v>0.98</v>
      </c>
      <c r="O182">
        <v>5.27</v>
      </c>
      <c r="P182">
        <v>-0.77</v>
      </c>
      <c r="Q182">
        <v>1.9</v>
      </c>
      <c r="R182">
        <v>26.01</v>
      </c>
      <c r="S182">
        <v>7.69</v>
      </c>
      <c r="T182">
        <v>12.44</v>
      </c>
      <c r="U182">
        <v>0.3</v>
      </c>
      <c r="V182">
        <v>0.7</v>
      </c>
      <c r="W182">
        <v>0.6</v>
      </c>
      <c r="X182">
        <v>9.7100000000000009</v>
      </c>
      <c r="Y182">
        <v>12.94</v>
      </c>
      <c r="Z182" s="1">
        <v>20528.93</v>
      </c>
      <c r="AA182">
        <v>8.5299999999999994</v>
      </c>
      <c r="AB182">
        <v>2.2200000000000002</v>
      </c>
      <c r="AC182">
        <v>0.31</v>
      </c>
      <c r="AD182" s="1">
        <v>3349358435.5</v>
      </c>
    </row>
    <row r="183" spans="1:30" x14ac:dyDescent="0.25">
      <c r="A183" t="s">
        <v>211</v>
      </c>
      <c r="B183">
        <v>25.1</v>
      </c>
      <c r="C183">
        <v>7.44</v>
      </c>
      <c r="D183">
        <v>11.32</v>
      </c>
      <c r="E183">
        <v>2.94</v>
      </c>
      <c r="F183">
        <v>0.87</v>
      </c>
      <c r="G183">
        <v>22.69</v>
      </c>
      <c r="H183">
        <v>17.010000000000002</v>
      </c>
      <c r="I183">
        <v>12.81</v>
      </c>
      <c r="J183">
        <v>8.52</v>
      </c>
      <c r="K183">
        <v>9.91</v>
      </c>
      <c r="L183">
        <v>3.14</v>
      </c>
      <c r="M183">
        <v>1.0900000000000001</v>
      </c>
      <c r="N183">
        <v>1.45</v>
      </c>
      <c r="O183">
        <v>7.78</v>
      </c>
      <c r="P183">
        <v>-1.1399999999999999</v>
      </c>
      <c r="Q183">
        <v>1.9</v>
      </c>
      <c r="R183">
        <v>26.01</v>
      </c>
      <c r="S183">
        <v>7.69</v>
      </c>
      <c r="T183">
        <v>12.44</v>
      </c>
      <c r="U183">
        <v>0.3</v>
      </c>
      <c r="V183">
        <v>0.7</v>
      </c>
      <c r="W183">
        <v>0.6</v>
      </c>
      <c r="X183">
        <v>9.7100000000000009</v>
      </c>
      <c r="Y183">
        <v>12.94</v>
      </c>
      <c r="Z183" s="1">
        <v>25475.360000000001</v>
      </c>
      <c r="AA183">
        <v>8.5299999999999994</v>
      </c>
      <c r="AB183">
        <v>2.2200000000000002</v>
      </c>
      <c r="AC183">
        <v>0.46</v>
      </c>
      <c r="AD183" s="1">
        <v>3349358435.5</v>
      </c>
    </row>
    <row r="184" spans="1:30" x14ac:dyDescent="0.25">
      <c r="A184" t="s">
        <v>212</v>
      </c>
      <c r="B184">
        <v>0</v>
      </c>
      <c r="D184">
        <v>0</v>
      </c>
      <c r="E184">
        <v>0</v>
      </c>
      <c r="F184">
        <v>0</v>
      </c>
      <c r="G184">
        <v>65.58</v>
      </c>
      <c r="H184">
        <v>28.66</v>
      </c>
      <c r="I184">
        <v>19.87</v>
      </c>
      <c r="J184">
        <v>0</v>
      </c>
      <c r="K184">
        <v>-1.35</v>
      </c>
      <c r="L184">
        <v>-1.35</v>
      </c>
      <c r="M184">
        <v>-0.2</v>
      </c>
      <c r="N184">
        <v>0</v>
      </c>
      <c r="O184">
        <v>0</v>
      </c>
      <c r="P184">
        <v>0</v>
      </c>
      <c r="Q184">
        <v>2.86</v>
      </c>
      <c r="R184">
        <v>10.41</v>
      </c>
      <c r="S184">
        <v>7.84</v>
      </c>
      <c r="T184">
        <v>7.86</v>
      </c>
      <c r="U184">
        <v>0.75</v>
      </c>
      <c r="V184">
        <v>0.25</v>
      </c>
      <c r="W184">
        <v>0.39</v>
      </c>
      <c r="X184">
        <v>26.66</v>
      </c>
      <c r="Y184">
        <v>30.12</v>
      </c>
      <c r="AA184">
        <v>1.86</v>
      </c>
      <c r="AB184">
        <v>0.19</v>
      </c>
      <c r="AC184">
        <v>0</v>
      </c>
      <c r="AD184">
        <v>0</v>
      </c>
    </row>
    <row r="185" spans="1:30" x14ac:dyDescent="0.25">
      <c r="A185" t="s">
        <v>213</v>
      </c>
      <c r="B185">
        <v>28.88</v>
      </c>
      <c r="D185">
        <v>2.37</v>
      </c>
      <c r="E185">
        <v>-0.98</v>
      </c>
      <c r="F185">
        <v>0.33</v>
      </c>
      <c r="G185">
        <v>40.729999999999997</v>
      </c>
      <c r="H185">
        <v>20.239999999999998</v>
      </c>
      <c r="I185">
        <v>18.79</v>
      </c>
      <c r="J185">
        <v>2.2000000000000002</v>
      </c>
      <c r="K185">
        <v>8.32</v>
      </c>
      <c r="L185">
        <v>6.22</v>
      </c>
      <c r="N185">
        <v>0.45</v>
      </c>
      <c r="O185">
        <v>1.34</v>
      </c>
      <c r="P185">
        <v>-0.85</v>
      </c>
      <c r="Q185">
        <v>1.7</v>
      </c>
      <c r="R185">
        <v>-41.46</v>
      </c>
      <c r="S185">
        <v>14.12</v>
      </c>
      <c r="T185">
        <v>15.59</v>
      </c>
      <c r="U185">
        <v>-0.34</v>
      </c>
      <c r="V185">
        <v>1.34</v>
      </c>
      <c r="W185">
        <v>0.75</v>
      </c>
      <c r="X185">
        <v>7.67</v>
      </c>
      <c r="Z185" s="1">
        <v>40098.61</v>
      </c>
      <c r="AA185">
        <v>-29.4</v>
      </c>
      <c r="AB185">
        <v>12.19</v>
      </c>
      <c r="AC185">
        <v>0.01</v>
      </c>
      <c r="AD185" s="1">
        <v>170960341.91999999</v>
      </c>
    </row>
    <row r="186" spans="1:30" x14ac:dyDescent="0.25">
      <c r="A186" t="s">
        <v>214</v>
      </c>
      <c r="B186">
        <v>26.4</v>
      </c>
      <c r="D186">
        <v>2.17</v>
      </c>
      <c r="E186">
        <v>-0.9</v>
      </c>
      <c r="F186">
        <v>0.31</v>
      </c>
      <c r="G186">
        <v>40.729999999999997</v>
      </c>
      <c r="H186">
        <v>20.239999999999998</v>
      </c>
      <c r="I186">
        <v>18.79</v>
      </c>
      <c r="J186">
        <v>2.0099999999999998</v>
      </c>
      <c r="K186">
        <v>8.32</v>
      </c>
      <c r="L186">
        <v>6.22</v>
      </c>
      <c r="N186">
        <v>0.41</v>
      </c>
      <c r="O186">
        <v>1.23</v>
      </c>
      <c r="P186">
        <v>-0.78</v>
      </c>
      <c r="Q186">
        <v>1.7</v>
      </c>
      <c r="R186">
        <v>-41.46</v>
      </c>
      <c r="S186">
        <v>14.12</v>
      </c>
      <c r="T186">
        <v>15.59</v>
      </c>
      <c r="U186">
        <v>-0.34</v>
      </c>
      <c r="V186">
        <v>1.34</v>
      </c>
      <c r="W186">
        <v>0.75</v>
      </c>
      <c r="X186">
        <v>7.67</v>
      </c>
      <c r="Z186" s="1">
        <v>149990.1</v>
      </c>
      <c r="AA186">
        <v>-29.4</v>
      </c>
      <c r="AB186">
        <v>12.19</v>
      </c>
      <c r="AC186">
        <v>0.01</v>
      </c>
      <c r="AD186" s="1">
        <v>170960341.91999999</v>
      </c>
    </row>
    <row r="187" spans="1:30" x14ac:dyDescent="0.25">
      <c r="A187" t="s">
        <v>215</v>
      </c>
      <c r="B187">
        <v>12.7</v>
      </c>
      <c r="D187">
        <v>-3.7</v>
      </c>
      <c r="E187">
        <v>0.47</v>
      </c>
      <c r="F187">
        <v>0.09</v>
      </c>
      <c r="G187">
        <v>30.19</v>
      </c>
      <c r="H187">
        <v>6.63</v>
      </c>
      <c r="I187">
        <v>-4.9400000000000004</v>
      </c>
      <c r="J187">
        <v>2.75</v>
      </c>
      <c r="K187">
        <v>11.46</v>
      </c>
      <c r="L187">
        <v>9.32</v>
      </c>
      <c r="M187">
        <v>1.58</v>
      </c>
      <c r="N187">
        <v>0.18</v>
      </c>
      <c r="O187">
        <v>2.73</v>
      </c>
      <c r="P187">
        <v>-0.15</v>
      </c>
      <c r="Q187">
        <v>1.0900000000000001</v>
      </c>
      <c r="R187">
        <v>-12.67</v>
      </c>
      <c r="S187">
        <v>-2.41</v>
      </c>
      <c r="T187">
        <v>4.5999999999999996</v>
      </c>
      <c r="U187">
        <v>0.19</v>
      </c>
      <c r="V187">
        <v>0.66</v>
      </c>
      <c r="W187">
        <v>0.49</v>
      </c>
      <c r="X187">
        <v>-5.17</v>
      </c>
      <c r="Z187" s="1">
        <v>53289</v>
      </c>
      <c r="AA187">
        <v>27.13</v>
      </c>
      <c r="AB187">
        <v>-3.44</v>
      </c>
      <c r="AC187">
        <v>7.0000000000000007E-2</v>
      </c>
      <c r="AD187" s="1">
        <v>302119987.5</v>
      </c>
    </row>
    <row r="188" spans="1:30" x14ac:dyDescent="0.25">
      <c r="A188" t="s">
        <v>216</v>
      </c>
      <c r="B188">
        <v>7.5</v>
      </c>
      <c r="D188">
        <v>-2.1800000000000002</v>
      </c>
      <c r="E188">
        <v>0.28000000000000003</v>
      </c>
      <c r="F188">
        <v>0.05</v>
      </c>
      <c r="G188">
        <v>30.19</v>
      </c>
      <c r="H188">
        <v>6.63</v>
      </c>
      <c r="I188">
        <v>-4.9400000000000004</v>
      </c>
      <c r="J188">
        <v>1.63</v>
      </c>
      <c r="K188">
        <v>11.46</v>
      </c>
      <c r="L188">
        <v>9.32</v>
      </c>
      <c r="M188">
        <v>1.58</v>
      </c>
      <c r="N188">
        <v>0.11</v>
      </c>
      <c r="O188">
        <v>1.61</v>
      </c>
      <c r="P188">
        <v>-0.09</v>
      </c>
      <c r="Q188">
        <v>1.0900000000000001</v>
      </c>
      <c r="R188">
        <v>-12.67</v>
      </c>
      <c r="S188">
        <v>-2.41</v>
      </c>
      <c r="T188">
        <v>4.5999999999999996</v>
      </c>
      <c r="U188">
        <v>0.19</v>
      </c>
      <c r="V188">
        <v>0.66</v>
      </c>
      <c r="W188">
        <v>0.49</v>
      </c>
      <c r="X188">
        <v>-5.17</v>
      </c>
      <c r="Z188" s="1">
        <v>242811.54</v>
      </c>
      <c r="AA188">
        <v>27.13</v>
      </c>
      <c r="AB188">
        <v>-3.44</v>
      </c>
      <c r="AC188">
        <v>0.04</v>
      </c>
      <c r="AD188" s="1">
        <v>302119987.5</v>
      </c>
    </row>
    <row r="189" spans="1:30" x14ac:dyDescent="0.25">
      <c r="A189" t="s">
        <v>217</v>
      </c>
      <c r="B189">
        <v>2.7</v>
      </c>
      <c r="C189">
        <v>1.1299999999999999</v>
      </c>
      <c r="D189">
        <v>-73.31</v>
      </c>
      <c r="E189">
        <v>1.05</v>
      </c>
      <c r="F189">
        <v>0.42</v>
      </c>
      <c r="G189">
        <v>14.43</v>
      </c>
      <c r="H189">
        <v>3.61</v>
      </c>
      <c r="I189">
        <v>-0.82</v>
      </c>
      <c r="J189">
        <v>16.72</v>
      </c>
      <c r="K189">
        <v>29.39</v>
      </c>
      <c r="L189">
        <v>12.67</v>
      </c>
      <c r="M189">
        <v>0.8</v>
      </c>
      <c r="N189">
        <v>0.6</v>
      </c>
      <c r="O189">
        <v>-13.01</v>
      </c>
      <c r="P189">
        <v>-0.74</v>
      </c>
      <c r="Q189">
        <v>0.93</v>
      </c>
      <c r="R189">
        <v>-1.43</v>
      </c>
      <c r="S189">
        <v>-0.56999999999999995</v>
      </c>
      <c r="T189">
        <v>2.6</v>
      </c>
      <c r="U189">
        <v>0.4</v>
      </c>
      <c r="V189">
        <v>0.6</v>
      </c>
      <c r="W189">
        <v>0.7</v>
      </c>
      <c r="X189">
        <v>6.86</v>
      </c>
      <c r="Z189" s="1">
        <v>180910.17</v>
      </c>
      <c r="AA189">
        <v>2.57</v>
      </c>
      <c r="AB189">
        <v>-0.04</v>
      </c>
      <c r="AC189">
        <v>0.56999999999999995</v>
      </c>
      <c r="AD189" s="1">
        <v>300507651</v>
      </c>
    </row>
    <row r="190" spans="1:30" x14ac:dyDescent="0.25">
      <c r="A190" t="s">
        <v>218</v>
      </c>
      <c r="B190">
        <v>2.69</v>
      </c>
      <c r="C190">
        <v>1.1299999999999999</v>
      </c>
      <c r="D190">
        <v>-73.040000000000006</v>
      </c>
      <c r="E190">
        <v>1.05</v>
      </c>
      <c r="F190">
        <v>0.42</v>
      </c>
      <c r="G190">
        <v>14.43</v>
      </c>
      <c r="H190">
        <v>3.61</v>
      </c>
      <c r="I190">
        <v>-0.82</v>
      </c>
      <c r="J190">
        <v>16.66</v>
      </c>
      <c r="K190">
        <v>29.39</v>
      </c>
      <c r="L190">
        <v>12.67</v>
      </c>
      <c r="M190">
        <v>0.8</v>
      </c>
      <c r="N190">
        <v>0.6</v>
      </c>
      <c r="O190">
        <v>-12.96</v>
      </c>
      <c r="P190">
        <v>-0.74</v>
      </c>
      <c r="Q190">
        <v>0.93</v>
      </c>
      <c r="R190">
        <v>-1.43</v>
      </c>
      <c r="S190">
        <v>-0.56999999999999995</v>
      </c>
      <c r="T190">
        <v>2.6</v>
      </c>
      <c r="U190">
        <v>0.4</v>
      </c>
      <c r="V190">
        <v>0.6</v>
      </c>
      <c r="W190">
        <v>0.7</v>
      </c>
      <c r="X190">
        <v>6.86</v>
      </c>
      <c r="Z190" s="1">
        <v>336716.79</v>
      </c>
      <c r="AA190">
        <v>2.57</v>
      </c>
      <c r="AB190">
        <v>-0.04</v>
      </c>
      <c r="AC190">
        <v>0.56999999999999995</v>
      </c>
      <c r="AD190" s="1">
        <v>300507651</v>
      </c>
    </row>
    <row r="191" spans="1:30" x14ac:dyDescent="0.25">
      <c r="A191" t="s">
        <v>219</v>
      </c>
      <c r="B191">
        <v>0</v>
      </c>
      <c r="D191">
        <v>0</v>
      </c>
      <c r="E191">
        <v>0</v>
      </c>
      <c r="F191">
        <v>0</v>
      </c>
      <c r="G191">
        <v>14.43</v>
      </c>
      <c r="H191">
        <v>3.61</v>
      </c>
      <c r="I191">
        <v>-0.82</v>
      </c>
      <c r="J191">
        <v>0</v>
      </c>
      <c r="K191">
        <v>29.39</v>
      </c>
      <c r="L191">
        <v>12.67</v>
      </c>
      <c r="M191">
        <v>0.8</v>
      </c>
      <c r="N191">
        <v>0</v>
      </c>
      <c r="O191">
        <v>0</v>
      </c>
      <c r="P191">
        <v>0</v>
      </c>
      <c r="Q191">
        <v>0.93</v>
      </c>
      <c r="R191">
        <v>-1.43</v>
      </c>
      <c r="S191">
        <v>-0.56999999999999995</v>
      </c>
      <c r="T191">
        <v>2.6</v>
      </c>
      <c r="U191">
        <v>0.4</v>
      </c>
      <c r="V191">
        <v>0.6</v>
      </c>
      <c r="W191">
        <v>0.7</v>
      </c>
      <c r="X191">
        <v>6.86</v>
      </c>
      <c r="AA191">
        <v>2.57</v>
      </c>
      <c r="AB191">
        <v>-0.04</v>
      </c>
      <c r="AC191">
        <v>0</v>
      </c>
      <c r="AD191" s="1">
        <v>300507651</v>
      </c>
    </row>
    <row r="192" spans="1:30" x14ac:dyDescent="0.25">
      <c r="A192" t="s">
        <v>220</v>
      </c>
      <c r="B192">
        <v>9.7200000000000006</v>
      </c>
      <c r="C192">
        <v>4.05</v>
      </c>
      <c r="D192">
        <v>64.989999999999995</v>
      </c>
      <c r="E192">
        <v>5.26</v>
      </c>
      <c r="F192">
        <v>1.48</v>
      </c>
      <c r="G192">
        <v>37.69</v>
      </c>
      <c r="H192">
        <v>34.369999999999997</v>
      </c>
      <c r="I192">
        <v>38.590000000000003</v>
      </c>
      <c r="J192">
        <v>72.98</v>
      </c>
      <c r="K192">
        <v>68.97</v>
      </c>
      <c r="L192">
        <v>-4.01</v>
      </c>
      <c r="M192">
        <v>-0.28999999999999998</v>
      </c>
      <c r="N192">
        <v>25.08</v>
      </c>
      <c r="O192">
        <v>3.25</v>
      </c>
      <c r="P192">
        <v>-9.2899999999999991</v>
      </c>
      <c r="Q192">
        <v>2.1800000000000002</v>
      </c>
      <c r="R192">
        <v>8.09</v>
      </c>
      <c r="S192">
        <v>2.2799999999999998</v>
      </c>
      <c r="T192">
        <v>3.9</v>
      </c>
      <c r="U192">
        <v>0.28000000000000003</v>
      </c>
      <c r="V192">
        <v>0.64</v>
      </c>
      <c r="W192">
        <v>0.06</v>
      </c>
      <c r="Z192" s="1">
        <v>9807993.75</v>
      </c>
      <c r="AA192">
        <v>1.85</v>
      </c>
      <c r="AB192">
        <v>0.15</v>
      </c>
      <c r="AC192">
        <v>-0.86</v>
      </c>
      <c r="AD192" s="1">
        <v>2837025855.3600001</v>
      </c>
    </row>
    <row r="193" spans="1:30" x14ac:dyDescent="0.25">
      <c r="A193" t="s">
        <v>221</v>
      </c>
      <c r="B193">
        <v>27.11</v>
      </c>
      <c r="D193">
        <v>-39.549999999999997</v>
      </c>
      <c r="E193">
        <v>15.69</v>
      </c>
      <c r="F193">
        <v>1.1299999999999999</v>
      </c>
      <c r="G193">
        <v>100</v>
      </c>
      <c r="H193">
        <v>-181.31</v>
      </c>
      <c r="I193">
        <v>-35.03</v>
      </c>
      <c r="J193">
        <v>-7.64</v>
      </c>
      <c r="K193">
        <v>-8.25</v>
      </c>
      <c r="L193">
        <v>-0.61</v>
      </c>
      <c r="M193">
        <v>1.24</v>
      </c>
      <c r="N193">
        <v>13.85</v>
      </c>
      <c r="O193">
        <v>52.91</v>
      </c>
      <c r="P193">
        <v>-2.7</v>
      </c>
      <c r="Q193">
        <v>1.04</v>
      </c>
      <c r="R193">
        <v>-39.67</v>
      </c>
      <c r="S193">
        <v>-2.86</v>
      </c>
      <c r="T193">
        <v>-88.85</v>
      </c>
      <c r="U193">
        <v>7.0000000000000007E-2</v>
      </c>
      <c r="V193">
        <v>0.93</v>
      </c>
      <c r="W193">
        <v>0.08</v>
      </c>
      <c r="X193">
        <v>-6.66</v>
      </c>
      <c r="Z193" s="1">
        <v>135378291.03999999</v>
      </c>
      <c r="AA193">
        <v>1.73</v>
      </c>
      <c r="AB193">
        <v>-0.69</v>
      </c>
      <c r="AC193">
        <v>0.45</v>
      </c>
      <c r="AD193" s="1">
        <v>5453915464.3800001</v>
      </c>
    </row>
    <row r="194" spans="1:30" x14ac:dyDescent="0.25">
      <c r="A194" t="s">
        <v>222</v>
      </c>
      <c r="B194">
        <v>11.7</v>
      </c>
      <c r="D194">
        <v>41.51</v>
      </c>
      <c r="E194">
        <v>3.5</v>
      </c>
      <c r="F194">
        <v>3.23</v>
      </c>
      <c r="J194">
        <v>36.99</v>
      </c>
      <c r="K194">
        <v>36.57</v>
      </c>
      <c r="L194">
        <v>-0.42</v>
      </c>
      <c r="M194">
        <v>-0.04</v>
      </c>
      <c r="O194">
        <v>93.6</v>
      </c>
      <c r="P194">
        <v>-3.63</v>
      </c>
      <c r="Q194">
        <v>1.45</v>
      </c>
      <c r="R194">
        <v>8.42</v>
      </c>
      <c r="S194">
        <v>7.78</v>
      </c>
      <c r="T194">
        <v>8.3800000000000008</v>
      </c>
      <c r="U194">
        <v>0.92</v>
      </c>
      <c r="V194">
        <v>0.08</v>
      </c>
      <c r="W194">
        <v>0</v>
      </c>
      <c r="Z194" s="1">
        <v>63652398.5</v>
      </c>
      <c r="AA194">
        <v>3.35</v>
      </c>
      <c r="AB194">
        <v>0.28000000000000003</v>
      </c>
      <c r="AD194" s="1">
        <v>35100000000</v>
      </c>
    </row>
    <row r="195" spans="1:30" x14ac:dyDescent="0.25">
      <c r="A195" t="s">
        <v>223</v>
      </c>
      <c r="B195">
        <v>26.2</v>
      </c>
      <c r="C195">
        <v>11.09</v>
      </c>
      <c r="D195">
        <v>5.44</v>
      </c>
      <c r="E195">
        <v>1.84</v>
      </c>
      <c r="F195">
        <v>0.9</v>
      </c>
      <c r="G195">
        <v>32.89</v>
      </c>
      <c r="H195">
        <v>58.05</v>
      </c>
      <c r="I195">
        <v>47.37</v>
      </c>
      <c r="J195">
        <v>4.4400000000000004</v>
      </c>
      <c r="K195">
        <v>4.78</v>
      </c>
      <c r="L195">
        <v>0.33</v>
      </c>
      <c r="M195">
        <v>0.14000000000000001</v>
      </c>
      <c r="N195">
        <v>2.58</v>
      </c>
      <c r="O195">
        <v>2.66</v>
      </c>
      <c r="P195">
        <v>-1.9</v>
      </c>
      <c r="Q195">
        <v>2.78</v>
      </c>
      <c r="R195">
        <v>33.79</v>
      </c>
      <c r="S195">
        <v>16.510000000000002</v>
      </c>
      <c r="T195">
        <v>21.87</v>
      </c>
      <c r="U195">
        <v>0.49</v>
      </c>
      <c r="V195">
        <v>0.49</v>
      </c>
      <c r="W195">
        <v>0.35</v>
      </c>
      <c r="X195">
        <v>-2.5099999999999998</v>
      </c>
      <c r="Y195">
        <v>25.27</v>
      </c>
      <c r="Z195" s="1">
        <v>164838068.13</v>
      </c>
      <c r="AA195">
        <v>14.25</v>
      </c>
      <c r="AB195">
        <v>4.8099999999999996</v>
      </c>
      <c r="AC195">
        <v>0.01</v>
      </c>
      <c r="AD195" s="1">
        <v>10473261333.799999</v>
      </c>
    </row>
    <row r="196" spans="1:30" x14ac:dyDescent="0.25">
      <c r="A196" t="s">
        <v>224</v>
      </c>
      <c r="B196">
        <v>65.099999999999994</v>
      </c>
      <c r="C196">
        <v>0.44</v>
      </c>
      <c r="D196">
        <v>-419.48</v>
      </c>
      <c r="E196">
        <v>10.11</v>
      </c>
      <c r="F196">
        <v>2.54</v>
      </c>
      <c r="G196">
        <v>26.13</v>
      </c>
      <c r="H196">
        <v>2.5499999999999998</v>
      </c>
      <c r="I196">
        <v>-1.07</v>
      </c>
      <c r="J196">
        <v>176.01</v>
      </c>
      <c r="K196">
        <v>197.06</v>
      </c>
      <c r="L196">
        <v>21.04</v>
      </c>
      <c r="M196">
        <v>1.21</v>
      </c>
      <c r="N196">
        <v>4.4800000000000004</v>
      </c>
      <c r="O196">
        <v>69.25</v>
      </c>
      <c r="P196">
        <v>-3.73</v>
      </c>
      <c r="Q196">
        <v>1.1299999999999999</v>
      </c>
      <c r="R196">
        <v>-2.41</v>
      </c>
      <c r="S196">
        <v>-0.61</v>
      </c>
      <c r="T196">
        <v>1.24</v>
      </c>
      <c r="U196">
        <v>0.25</v>
      </c>
      <c r="V196">
        <v>0.75</v>
      </c>
      <c r="W196">
        <v>0.56999999999999995</v>
      </c>
      <c r="X196">
        <v>20.3</v>
      </c>
      <c r="Z196" s="1">
        <v>16815618.5</v>
      </c>
      <c r="AA196">
        <v>6.44</v>
      </c>
      <c r="AB196">
        <v>-0.16</v>
      </c>
      <c r="AC196">
        <v>-1.25</v>
      </c>
      <c r="AD196" s="1">
        <v>35672403538.800003</v>
      </c>
    </row>
    <row r="197" spans="1:30" x14ac:dyDescent="0.25">
      <c r="A197" t="s">
        <v>225</v>
      </c>
      <c r="B197">
        <v>14.18</v>
      </c>
      <c r="C197">
        <v>10.58</v>
      </c>
      <c r="D197">
        <v>16.350000000000001</v>
      </c>
      <c r="E197">
        <v>1.72</v>
      </c>
      <c r="F197">
        <v>0.41</v>
      </c>
      <c r="G197">
        <v>34.880000000000003</v>
      </c>
      <c r="H197">
        <v>15.49</v>
      </c>
      <c r="I197">
        <v>8.02</v>
      </c>
      <c r="J197">
        <v>8.4600000000000009</v>
      </c>
      <c r="K197">
        <v>9.02</v>
      </c>
      <c r="L197">
        <v>0.56000000000000005</v>
      </c>
      <c r="M197">
        <v>0.11</v>
      </c>
      <c r="N197">
        <v>1.31</v>
      </c>
      <c r="O197">
        <v>0.98</v>
      </c>
      <c r="P197">
        <v>-0.88</v>
      </c>
      <c r="Q197">
        <v>4.92</v>
      </c>
      <c r="R197">
        <v>10.55</v>
      </c>
      <c r="S197">
        <v>2.5299999999999998</v>
      </c>
      <c r="T197">
        <v>8.86</v>
      </c>
      <c r="U197">
        <v>0.24</v>
      </c>
      <c r="V197">
        <v>0.74</v>
      </c>
      <c r="W197">
        <v>0.32</v>
      </c>
      <c r="X197">
        <v>-0.89</v>
      </c>
      <c r="Y197">
        <v>-0.79</v>
      </c>
      <c r="Z197" s="1">
        <v>22255878.539999999</v>
      </c>
      <c r="AA197">
        <v>8.2200000000000006</v>
      </c>
      <c r="AB197">
        <v>0.87</v>
      </c>
      <c r="AC197">
        <v>0.37</v>
      </c>
      <c r="AD197" s="1">
        <v>2127000000</v>
      </c>
    </row>
    <row r="198" spans="1:30" x14ac:dyDescent="0.25">
      <c r="A198" t="s">
        <v>226</v>
      </c>
      <c r="B198">
        <v>1.06</v>
      </c>
      <c r="D198">
        <v>6.17</v>
      </c>
      <c r="E198">
        <v>-0.43</v>
      </c>
      <c r="F198">
        <v>1.45</v>
      </c>
      <c r="G198">
        <v>9.44</v>
      </c>
      <c r="H198">
        <v>41.09</v>
      </c>
      <c r="I198">
        <v>20.65</v>
      </c>
      <c r="J198">
        <v>3.1</v>
      </c>
      <c r="K198">
        <v>2.78</v>
      </c>
      <c r="L198">
        <v>-0.32</v>
      </c>
      <c r="N198">
        <v>1.27</v>
      </c>
      <c r="O198">
        <v>-2.1</v>
      </c>
      <c r="P198">
        <v>-2.17</v>
      </c>
      <c r="Q198">
        <v>0.33</v>
      </c>
      <c r="R198">
        <v>-7.03</v>
      </c>
      <c r="S198">
        <v>23.5</v>
      </c>
      <c r="T198">
        <v>-14.07</v>
      </c>
      <c r="U198">
        <v>-3.34</v>
      </c>
      <c r="V198">
        <v>4.34</v>
      </c>
      <c r="W198">
        <v>1.1399999999999999</v>
      </c>
      <c r="X198">
        <v>-10.63</v>
      </c>
      <c r="Z198" s="1">
        <v>8350184.96</v>
      </c>
      <c r="AA198">
        <v>-2.4500000000000002</v>
      </c>
      <c r="AB198">
        <v>0.17</v>
      </c>
      <c r="AC198">
        <v>-0.06</v>
      </c>
      <c r="AD198" s="1">
        <v>328698654.19999999</v>
      </c>
    </row>
    <row r="199" spans="1:30" x14ac:dyDescent="0.25">
      <c r="A199" t="s">
        <v>227</v>
      </c>
      <c r="B199">
        <v>9.6300000000000008</v>
      </c>
      <c r="D199">
        <v>-238.06</v>
      </c>
      <c r="E199">
        <v>0.59</v>
      </c>
      <c r="F199">
        <v>0.34</v>
      </c>
      <c r="G199">
        <v>33.200000000000003</v>
      </c>
      <c r="H199">
        <v>0.01</v>
      </c>
      <c r="I199">
        <v>-0.21</v>
      </c>
      <c r="J199" s="1">
        <v>6961.51</v>
      </c>
      <c r="K199" s="1">
        <v>6384.28</v>
      </c>
      <c r="L199">
        <v>-577.23</v>
      </c>
      <c r="M199">
        <v>-0.05</v>
      </c>
      <c r="N199">
        <v>0.5</v>
      </c>
      <c r="O199">
        <v>3.66</v>
      </c>
      <c r="P199">
        <v>-0.49</v>
      </c>
      <c r="Q199">
        <v>1.41</v>
      </c>
      <c r="R199">
        <v>-0.25</v>
      </c>
      <c r="S199">
        <v>-0.14000000000000001</v>
      </c>
      <c r="T199">
        <v>-1.89</v>
      </c>
      <c r="U199">
        <v>0.56999999999999995</v>
      </c>
      <c r="V199">
        <v>0.43</v>
      </c>
      <c r="W199">
        <v>0.68</v>
      </c>
      <c r="Z199" s="1">
        <v>2733294.63</v>
      </c>
      <c r="AA199">
        <v>16.36</v>
      </c>
      <c r="AB199">
        <v>-0.04</v>
      </c>
      <c r="AC199">
        <v>0.59</v>
      </c>
      <c r="AD199" s="1">
        <v>487305368.45999998</v>
      </c>
    </row>
    <row r="200" spans="1:30" x14ac:dyDescent="0.25">
      <c r="A200" t="s">
        <v>228</v>
      </c>
      <c r="B200">
        <v>27</v>
      </c>
      <c r="C200">
        <v>1.6</v>
      </c>
      <c r="D200">
        <v>19.75</v>
      </c>
      <c r="E200">
        <v>3.04</v>
      </c>
      <c r="F200">
        <v>2.2799999999999998</v>
      </c>
      <c r="G200">
        <v>30.43</v>
      </c>
      <c r="H200">
        <v>15.62</v>
      </c>
      <c r="I200">
        <v>18.07</v>
      </c>
      <c r="J200">
        <v>22.84</v>
      </c>
      <c r="K200">
        <v>17.45</v>
      </c>
      <c r="L200">
        <v>-0.56000000000000005</v>
      </c>
      <c r="M200">
        <v>-7.0000000000000007E-2</v>
      </c>
      <c r="N200">
        <v>3.57</v>
      </c>
      <c r="O200">
        <v>5.31</v>
      </c>
      <c r="P200">
        <v>-5.01</v>
      </c>
      <c r="Q200">
        <v>4.76</v>
      </c>
      <c r="R200">
        <v>15.4</v>
      </c>
      <c r="S200">
        <v>11.56</v>
      </c>
      <c r="T200">
        <v>9.2200000000000006</v>
      </c>
      <c r="U200">
        <v>0.75</v>
      </c>
      <c r="V200">
        <v>0.25</v>
      </c>
      <c r="W200">
        <v>0.64</v>
      </c>
      <c r="X200">
        <v>5.55</v>
      </c>
      <c r="Y200">
        <v>24.38</v>
      </c>
      <c r="Z200" s="1">
        <v>10952.23</v>
      </c>
      <c r="AA200">
        <v>8.8800000000000008</v>
      </c>
      <c r="AB200">
        <v>1.37</v>
      </c>
      <c r="AC200">
        <v>7.0000000000000007E-2</v>
      </c>
      <c r="AD200" s="1">
        <v>1610402409</v>
      </c>
    </row>
    <row r="201" spans="1:30" x14ac:dyDescent="0.25">
      <c r="A201" t="s">
        <v>229</v>
      </c>
      <c r="B201">
        <v>6.6</v>
      </c>
      <c r="C201">
        <v>7.22</v>
      </c>
      <c r="D201">
        <v>4.83</v>
      </c>
      <c r="E201">
        <v>0.74</v>
      </c>
      <c r="F201">
        <v>0.56000000000000005</v>
      </c>
      <c r="G201">
        <v>30.43</v>
      </c>
      <c r="H201">
        <v>15.62</v>
      </c>
      <c r="I201">
        <v>18.07</v>
      </c>
      <c r="J201">
        <v>5.58</v>
      </c>
      <c r="K201">
        <v>17.45</v>
      </c>
      <c r="L201">
        <v>-0.56000000000000005</v>
      </c>
      <c r="M201">
        <v>-7.0000000000000007E-2</v>
      </c>
      <c r="N201">
        <v>0.87</v>
      </c>
      <c r="O201">
        <v>1.3</v>
      </c>
      <c r="P201">
        <v>-1.22</v>
      </c>
      <c r="Q201">
        <v>4.76</v>
      </c>
      <c r="R201">
        <v>15.4</v>
      </c>
      <c r="S201">
        <v>11.56</v>
      </c>
      <c r="T201">
        <v>9.2200000000000006</v>
      </c>
      <c r="U201">
        <v>0.75</v>
      </c>
      <c r="V201">
        <v>0.25</v>
      </c>
      <c r="W201">
        <v>0.64</v>
      </c>
      <c r="X201">
        <v>5.55</v>
      </c>
      <c r="Y201">
        <v>24.38</v>
      </c>
      <c r="Z201" s="1">
        <v>267850.58</v>
      </c>
      <c r="AA201">
        <v>8.8800000000000008</v>
      </c>
      <c r="AB201">
        <v>1.37</v>
      </c>
      <c r="AC201">
        <v>0.02</v>
      </c>
      <c r="AD201" s="1">
        <v>1610402409</v>
      </c>
    </row>
    <row r="202" spans="1:30" x14ac:dyDescent="0.25">
      <c r="A202" t="s">
        <v>621</v>
      </c>
      <c r="B202">
        <v>13.14</v>
      </c>
      <c r="Z202" s="1">
        <v>10776985.25</v>
      </c>
      <c r="AB202">
        <v>0</v>
      </c>
      <c r="AD202" s="1">
        <v>1719947843.28</v>
      </c>
    </row>
    <row r="203" spans="1:30" x14ac:dyDescent="0.25">
      <c r="A203" t="s">
        <v>230</v>
      </c>
      <c r="B203">
        <v>10.1</v>
      </c>
      <c r="D203">
        <v>-76.12</v>
      </c>
      <c r="E203">
        <v>24.04</v>
      </c>
      <c r="F203">
        <v>4.91</v>
      </c>
      <c r="G203">
        <v>26.11</v>
      </c>
      <c r="H203">
        <v>-4.0599999999999996</v>
      </c>
      <c r="I203">
        <v>-11.74</v>
      </c>
      <c r="J203">
        <v>-220.44</v>
      </c>
      <c r="K203">
        <v>-270.47000000000003</v>
      </c>
      <c r="L203">
        <v>-3.64</v>
      </c>
      <c r="M203">
        <v>0.4</v>
      </c>
      <c r="N203">
        <v>8.94</v>
      </c>
      <c r="O203">
        <v>-22.53</v>
      </c>
      <c r="P203">
        <v>-6.32</v>
      </c>
      <c r="Q203">
        <v>0.5</v>
      </c>
      <c r="R203">
        <v>-31.58</v>
      </c>
      <c r="S203">
        <v>-6.45</v>
      </c>
      <c r="T203">
        <v>-7.2</v>
      </c>
      <c r="U203">
        <v>0.2</v>
      </c>
      <c r="V203">
        <v>0.8</v>
      </c>
      <c r="W203">
        <v>0.55000000000000004</v>
      </c>
      <c r="X203">
        <v>4.04</v>
      </c>
      <c r="Z203" s="1">
        <v>18365.95</v>
      </c>
      <c r="AA203">
        <v>0.42</v>
      </c>
      <c r="AB203">
        <v>-0.13</v>
      </c>
      <c r="AC203">
        <v>0.96</v>
      </c>
      <c r="AD203" s="1">
        <v>136083810.59999999</v>
      </c>
    </row>
    <row r="204" spans="1:30" x14ac:dyDescent="0.25">
      <c r="A204" t="s">
        <v>231</v>
      </c>
      <c r="B204">
        <v>62.6</v>
      </c>
      <c r="D204">
        <v>-471.77</v>
      </c>
      <c r="E204">
        <v>148.99</v>
      </c>
      <c r="F204">
        <v>30.45</v>
      </c>
      <c r="G204">
        <v>26.11</v>
      </c>
      <c r="H204">
        <v>-4.0599999999999996</v>
      </c>
      <c r="I204">
        <v>-11.74</v>
      </c>
      <c r="J204" s="1">
        <v>-1366.29</v>
      </c>
      <c r="K204">
        <v>-270.47000000000003</v>
      </c>
      <c r="L204">
        <v>-3.64</v>
      </c>
      <c r="M204">
        <v>0.4</v>
      </c>
      <c r="N204">
        <v>55.41</v>
      </c>
      <c r="O204">
        <v>-139.66999999999999</v>
      </c>
      <c r="P204">
        <v>-39.15</v>
      </c>
      <c r="Q204">
        <v>0.5</v>
      </c>
      <c r="R204">
        <v>-31.58</v>
      </c>
      <c r="S204">
        <v>-6.45</v>
      </c>
      <c r="T204">
        <v>-7.2</v>
      </c>
      <c r="U204">
        <v>0.2</v>
      </c>
      <c r="V204">
        <v>0.8</v>
      </c>
      <c r="W204">
        <v>0.55000000000000004</v>
      </c>
      <c r="X204">
        <v>4.04</v>
      </c>
      <c r="AA204">
        <v>0.42</v>
      </c>
      <c r="AB204">
        <v>-0.13</v>
      </c>
      <c r="AC204">
        <v>5.92</v>
      </c>
      <c r="AD204" s="1">
        <v>136083810.59999999</v>
      </c>
    </row>
    <row r="205" spans="1:30" x14ac:dyDescent="0.25">
      <c r="A205" t="s">
        <v>232</v>
      </c>
      <c r="B205">
        <v>22.64</v>
      </c>
      <c r="C205">
        <v>3.31</v>
      </c>
      <c r="D205">
        <v>27.26</v>
      </c>
      <c r="E205">
        <v>3.12</v>
      </c>
      <c r="F205">
        <v>1.4</v>
      </c>
      <c r="G205">
        <v>31.91</v>
      </c>
      <c r="H205">
        <v>12.88</v>
      </c>
      <c r="I205">
        <v>8.86</v>
      </c>
      <c r="J205">
        <v>18.75</v>
      </c>
      <c r="K205">
        <v>20.99</v>
      </c>
      <c r="L205">
        <v>2.2400000000000002</v>
      </c>
      <c r="M205">
        <v>0.37</v>
      </c>
      <c r="N205">
        <v>2.41</v>
      </c>
      <c r="O205">
        <v>9.67</v>
      </c>
      <c r="P205">
        <v>-2.16</v>
      </c>
      <c r="Q205">
        <v>1.69</v>
      </c>
      <c r="R205">
        <v>11.44</v>
      </c>
      <c r="S205">
        <v>5.12</v>
      </c>
      <c r="T205">
        <v>8.44</v>
      </c>
      <c r="U205">
        <v>0.45</v>
      </c>
      <c r="V205">
        <v>0.55000000000000004</v>
      </c>
      <c r="W205">
        <v>0.57999999999999996</v>
      </c>
      <c r="X205">
        <v>8.2100000000000009</v>
      </c>
      <c r="Y205">
        <v>18.809999999999999</v>
      </c>
      <c r="Z205" s="1">
        <v>54901363.710000001</v>
      </c>
      <c r="AA205">
        <v>7.26</v>
      </c>
      <c r="AB205">
        <v>0.83</v>
      </c>
      <c r="AC205">
        <v>0.84</v>
      </c>
      <c r="AD205" s="1">
        <v>15662001102.639999</v>
      </c>
    </row>
    <row r="206" spans="1:30" x14ac:dyDescent="0.25">
      <c r="A206" t="s">
        <v>233</v>
      </c>
      <c r="B206">
        <v>15.51</v>
      </c>
      <c r="C206">
        <v>1.79</v>
      </c>
      <c r="D206">
        <v>13.29</v>
      </c>
      <c r="E206">
        <v>1.94</v>
      </c>
      <c r="F206">
        <v>0.78</v>
      </c>
      <c r="G206">
        <v>25.87</v>
      </c>
      <c r="H206">
        <v>12.86</v>
      </c>
      <c r="I206">
        <v>9.91</v>
      </c>
      <c r="J206">
        <v>10.24</v>
      </c>
      <c r="K206">
        <v>9.2200000000000006</v>
      </c>
      <c r="L206">
        <v>1.79</v>
      </c>
      <c r="M206">
        <v>0.34</v>
      </c>
      <c r="N206">
        <v>1.32</v>
      </c>
      <c r="O206">
        <v>12.81</v>
      </c>
      <c r="P206">
        <v>-1.37</v>
      </c>
      <c r="Q206">
        <v>1.1599999999999999</v>
      </c>
      <c r="R206">
        <v>14.57</v>
      </c>
      <c r="S206">
        <v>5.86</v>
      </c>
      <c r="T206">
        <v>8.8699999999999992</v>
      </c>
      <c r="U206">
        <v>0.4</v>
      </c>
      <c r="V206">
        <v>0.6</v>
      </c>
      <c r="W206">
        <v>0.59</v>
      </c>
      <c r="X206">
        <v>11.42</v>
      </c>
      <c r="Y206">
        <v>190.5</v>
      </c>
      <c r="Z206" s="1">
        <v>31925.54</v>
      </c>
      <c r="AA206">
        <v>8.01</v>
      </c>
      <c r="AB206">
        <v>1.17</v>
      </c>
      <c r="AC206">
        <v>0.2</v>
      </c>
      <c r="AD206" s="1">
        <v>253222500</v>
      </c>
    </row>
    <row r="207" spans="1:30" x14ac:dyDescent="0.25">
      <c r="A207" t="s">
        <v>234</v>
      </c>
      <c r="B207">
        <v>8</v>
      </c>
      <c r="C207">
        <v>3.83</v>
      </c>
      <c r="D207">
        <v>6.85</v>
      </c>
      <c r="E207">
        <v>1</v>
      </c>
      <c r="F207">
        <v>0.4</v>
      </c>
      <c r="G207">
        <v>25.87</v>
      </c>
      <c r="H207">
        <v>12.86</v>
      </c>
      <c r="I207">
        <v>9.91</v>
      </c>
      <c r="J207">
        <v>5.28</v>
      </c>
      <c r="K207">
        <v>9.2200000000000006</v>
      </c>
      <c r="L207">
        <v>1.79</v>
      </c>
      <c r="M207">
        <v>0.34</v>
      </c>
      <c r="N207">
        <v>0.68</v>
      </c>
      <c r="O207">
        <v>6.61</v>
      </c>
      <c r="P207">
        <v>-0.7</v>
      </c>
      <c r="Q207">
        <v>1.1599999999999999</v>
      </c>
      <c r="R207">
        <v>14.57</v>
      </c>
      <c r="S207">
        <v>5.86</v>
      </c>
      <c r="T207">
        <v>8.8699999999999992</v>
      </c>
      <c r="U207">
        <v>0.4</v>
      </c>
      <c r="V207">
        <v>0.6</v>
      </c>
      <c r="W207">
        <v>0.59</v>
      </c>
      <c r="X207">
        <v>11.42</v>
      </c>
      <c r="Y207">
        <v>190.5</v>
      </c>
      <c r="Z207" s="1">
        <v>555991.82999999996</v>
      </c>
      <c r="AA207">
        <v>8.01</v>
      </c>
      <c r="AB207">
        <v>1.17</v>
      </c>
      <c r="AC207">
        <v>0.1</v>
      </c>
      <c r="AD207" s="1">
        <v>253222500</v>
      </c>
    </row>
    <row r="208" spans="1:30" x14ac:dyDescent="0.25">
      <c r="A208" t="s">
        <v>235</v>
      </c>
      <c r="B208">
        <v>13.08</v>
      </c>
      <c r="D208">
        <v>-16.77</v>
      </c>
      <c r="E208">
        <v>50.69</v>
      </c>
      <c r="F208">
        <v>0.64</v>
      </c>
      <c r="G208">
        <v>40.869999999999997</v>
      </c>
      <c r="H208">
        <v>21.84</v>
      </c>
      <c r="I208">
        <v>-10.8</v>
      </c>
      <c r="J208">
        <v>8.2899999999999991</v>
      </c>
      <c r="K208">
        <v>16.25</v>
      </c>
      <c r="L208">
        <v>7.95</v>
      </c>
      <c r="M208">
        <v>48.62</v>
      </c>
      <c r="N208">
        <v>1.81</v>
      </c>
      <c r="O208">
        <v>-11.31</v>
      </c>
      <c r="P208">
        <v>-0.78</v>
      </c>
      <c r="Q208">
        <v>0.75</v>
      </c>
      <c r="R208">
        <v>-302.32</v>
      </c>
      <c r="S208">
        <v>-3.84</v>
      </c>
      <c r="T208">
        <v>4.66</v>
      </c>
      <c r="U208">
        <v>0.01</v>
      </c>
      <c r="V208">
        <v>0.99</v>
      </c>
      <c r="W208">
        <v>0.36</v>
      </c>
      <c r="X208">
        <v>7.89</v>
      </c>
      <c r="Z208" s="1">
        <v>59070392</v>
      </c>
      <c r="AA208">
        <v>0.26</v>
      </c>
      <c r="AB208">
        <v>-0.78</v>
      </c>
      <c r="AC208">
        <v>-0.11</v>
      </c>
      <c r="AD208" s="1">
        <v>7307783966.3999996</v>
      </c>
    </row>
    <row r="209" spans="1:30" x14ac:dyDescent="0.25">
      <c r="A209" t="s">
        <v>236</v>
      </c>
      <c r="B209">
        <v>77</v>
      </c>
      <c r="D209">
        <v>-7</v>
      </c>
      <c r="E209">
        <v>0.9</v>
      </c>
      <c r="F209">
        <v>0.5</v>
      </c>
      <c r="J209">
        <v>-10.82</v>
      </c>
      <c r="K209">
        <v>-10.27</v>
      </c>
      <c r="L209">
        <v>0.02</v>
      </c>
      <c r="M209">
        <v>0</v>
      </c>
      <c r="O209" s="1">
        <v>1009</v>
      </c>
      <c r="P209">
        <v>-0.51</v>
      </c>
      <c r="Q209">
        <v>1.1200000000000001</v>
      </c>
      <c r="R209">
        <v>-12.88</v>
      </c>
      <c r="S209">
        <v>-7.19</v>
      </c>
      <c r="T209">
        <v>-8.5299999999999994</v>
      </c>
      <c r="U209">
        <v>0.56000000000000005</v>
      </c>
      <c r="V209">
        <v>0.44</v>
      </c>
      <c r="W209">
        <v>0</v>
      </c>
      <c r="Z209" s="1">
        <v>7733</v>
      </c>
      <c r="AA209">
        <v>85.45</v>
      </c>
      <c r="AB209">
        <v>-11.01</v>
      </c>
      <c r="AC209">
        <v>0.1</v>
      </c>
      <c r="AD209" s="1">
        <v>139130874.00999999</v>
      </c>
    </row>
    <row r="210" spans="1:30" x14ac:dyDescent="0.25">
      <c r="A210" t="s">
        <v>237</v>
      </c>
      <c r="B210">
        <v>68.790000000000006</v>
      </c>
      <c r="D210">
        <v>-6.25</v>
      </c>
      <c r="E210">
        <v>0.81</v>
      </c>
      <c r="F210">
        <v>0.45</v>
      </c>
      <c r="J210">
        <v>-9.67</v>
      </c>
      <c r="K210">
        <v>-10.27</v>
      </c>
      <c r="L210">
        <v>0.02</v>
      </c>
      <c r="M210">
        <v>0</v>
      </c>
      <c r="O210">
        <v>901.42</v>
      </c>
      <c r="P210">
        <v>-0.45</v>
      </c>
      <c r="Q210">
        <v>1.1200000000000001</v>
      </c>
      <c r="R210">
        <v>-12.88</v>
      </c>
      <c r="S210">
        <v>-7.19</v>
      </c>
      <c r="T210">
        <v>-8.5299999999999994</v>
      </c>
      <c r="U210">
        <v>0.56000000000000005</v>
      </c>
      <c r="V210">
        <v>0.44</v>
      </c>
      <c r="W210">
        <v>0</v>
      </c>
      <c r="Z210" s="1">
        <v>24877</v>
      </c>
      <c r="AA210">
        <v>85.45</v>
      </c>
      <c r="AB210">
        <v>-11.01</v>
      </c>
      <c r="AC210">
        <v>0.09</v>
      </c>
      <c r="AD210" s="1">
        <v>139130874.00999999</v>
      </c>
    </row>
    <row r="211" spans="1:30" x14ac:dyDescent="0.25">
      <c r="A211" t="s">
        <v>238</v>
      </c>
      <c r="B211">
        <v>520</v>
      </c>
      <c r="C211">
        <v>2.75</v>
      </c>
      <c r="D211">
        <v>18.010000000000002</v>
      </c>
      <c r="E211">
        <v>1.96</v>
      </c>
      <c r="F211">
        <v>0.9</v>
      </c>
      <c r="G211">
        <v>55.28</v>
      </c>
      <c r="H211">
        <v>42.8</v>
      </c>
      <c r="I211">
        <v>21.01</v>
      </c>
      <c r="J211">
        <v>8.84</v>
      </c>
      <c r="K211">
        <v>8.81</v>
      </c>
      <c r="L211">
        <v>-0.05</v>
      </c>
      <c r="M211">
        <v>-0.01</v>
      </c>
      <c r="N211">
        <v>3.78</v>
      </c>
      <c r="O211">
        <v>4.22</v>
      </c>
      <c r="P211">
        <v>-1.31</v>
      </c>
      <c r="Q211">
        <v>3.19</v>
      </c>
      <c r="R211">
        <v>10.91</v>
      </c>
      <c r="S211">
        <v>5</v>
      </c>
      <c r="T211">
        <v>13.55</v>
      </c>
      <c r="U211">
        <v>0.46</v>
      </c>
      <c r="V211">
        <v>0.54</v>
      </c>
      <c r="W211">
        <v>0.24</v>
      </c>
      <c r="X211">
        <v>14.95</v>
      </c>
      <c r="Y211">
        <v>26.66</v>
      </c>
      <c r="Z211" s="1">
        <v>52000</v>
      </c>
      <c r="AA211">
        <v>264.67</v>
      </c>
      <c r="AB211">
        <v>28.88</v>
      </c>
      <c r="AC211">
        <v>-0.63</v>
      </c>
      <c r="AD211" s="1">
        <v>5033401114.3599997</v>
      </c>
    </row>
    <row r="212" spans="1:30" x14ac:dyDescent="0.25">
      <c r="A212" t="s">
        <v>239</v>
      </c>
      <c r="B212">
        <v>592.63</v>
      </c>
      <c r="C212">
        <v>4.33</v>
      </c>
      <c r="D212">
        <v>20.52</v>
      </c>
      <c r="E212">
        <v>2.2400000000000002</v>
      </c>
      <c r="F212">
        <v>1.03</v>
      </c>
      <c r="G212">
        <v>55.28</v>
      </c>
      <c r="H212">
        <v>42.8</v>
      </c>
      <c r="I212">
        <v>21.01</v>
      </c>
      <c r="J212">
        <v>10.08</v>
      </c>
      <c r="K212">
        <v>8.81</v>
      </c>
      <c r="L212">
        <v>-0.05</v>
      </c>
      <c r="M212">
        <v>-0.01</v>
      </c>
      <c r="N212">
        <v>4.3099999999999996</v>
      </c>
      <c r="O212">
        <v>4.8099999999999996</v>
      </c>
      <c r="P212">
        <v>-1.49</v>
      </c>
      <c r="Q212">
        <v>3.19</v>
      </c>
      <c r="R212">
        <v>10.91</v>
      </c>
      <c r="S212">
        <v>5</v>
      </c>
      <c r="T212">
        <v>13.55</v>
      </c>
      <c r="U212">
        <v>0.46</v>
      </c>
      <c r="V212">
        <v>0.54</v>
      </c>
      <c r="W212">
        <v>0.24</v>
      </c>
      <c r="X212">
        <v>14.95</v>
      </c>
      <c r="Y212">
        <v>26.66</v>
      </c>
      <c r="Z212" s="1">
        <v>60000</v>
      </c>
      <c r="AA212">
        <v>264.67</v>
      </c>
      <c r="AB212">
        <v>28.88</v>
      </c>
      <c r="AC212">
        <v>-0.71</v>
      </c>
      <c r="AD212" s="1">
        <v>5033401114.3599997</v>
      </c>
    </row>
    <row r="213" spans="1:30" x14ac:dyDescent="0.25">
      <c r="A213" t="s">
        <v>240</v>
      </c>
      <c r="B213">
        <v>40.729999999999997</v>
      </c>
      <c r="C213">
        <v>6.07</v>
      </c>
      <c r="D213">
        <v>11.81</v>
      </c>
      <c r="E213">
        <v>4.1100000000000003</v>
      </c>
      <c r="F213">
        <v>0.92</v>
      </c>
      <c r="G213">
        <v>45</v>
      </c>
      <c r="H213">
        <v>46.31</v>
      </c>
      <c r="I213">
        <v>21.79</v>
      </c>
      <c r="J213">
        <v>5.56</v>
      </c>
      <c r="K213">
        <v>7.9</v>
      </c>
      <c r="L213">
        <v>2.35</v>
      </c>
      <c r="M213">
        <v>1.73</v>
      </c>
      <c r="N213">
        <v>2.57</v>
      </c>
      <c r="O213">
        <v>10.31</v>
      </c>
      <c r="P213">
        <v>-1.1599999999999999</v>
      </c>
      <c r="Q213">
        <v>1.79</v>
      </c>
      <c r="R213">
        <v>34.79</v>
      </c>
      <c r="S213">
        <v>7.83</v>
      </c>
      <c r="T213">
        <v>19.43</v>
      </c>
      <c r="U213">
        <v>0.23</v>
      </c>
      <c r="V213">
        <v>0.77</v>
      </c>
      <c r="W213">
        <v>0.36</v>
      </c>
      <c r="X213">
        <v>13.49</v>
      </c>
      <c r="Y213">
        <v>13.25</v>
      </c>
      <c r="Z213" s="1">
        <v>66559141.920000002</v>
      </c>
      <c r="AA213">
        <v>9.91</v>
      </c>
      <c r="AB213">
        <v>3.45</v>
      </c>
      <c r="AC213">
        <v>0.48</v>
      </c>
      <c r="AD213" s="1">
        <v>33232736850.200001</v>
      </c>
    </row>
    <row r="214" spans="1:30" x14ac:dyDescent="0.25">
      <c r="A214" t="s">
        <v>241</v>
      </c>
      <c r="B214">
        <v>43</v>
      </c>
      <c r="C214">
        <v>6.75</v>
      </c>
      <c r="D214">
        <v>12.66</v>
      </c>
      <c r="E214">
        <v>2.61</v>
      </c>
      <c r="F214">
        <v>0.92</v>
      </c>
      <c r="G214">
        <v>20.190000000000001</v>
      </c>
      <c r="H214">
        <v>14.52</v>
      </c>
      <c r="I214">
        <v>9.17</v>
      </c>
      <c r="J214">
        <v>7.99</v>
      </c>
      <c r="K214">
        <v>9.8000000000000007</v>
      </c>
      <c r="L214">
        <v>3.37</v>
      </c>
      <c r="M214">
        <v>1.1000000000000001</v>
      </c>
      <c r="N214">
        <v>1.1599999999999999</v>
      </c>
      <c r="O214">
        <v>19.07</v>
      </c>
      <c r="P214">
        <v>-1.32</v>
      </c>
      <c r="Q214">
        <v>1.19</v>
      </c>
      <c r="R214">
        <v>20.66</v>
      </c>
      <c r="S214">
        <v>7.27</v>
      </c>
      <c r="T214">
        <v>10.88</v>
      </c>
      <c r="U214">
        <v>0.35</v>
      </c>
      <c r="V214">
        <v>0.65</v>
      </c>
      <c r="W214">
        <v>0.79</v>
      </c>
      <c r="X214">
        <v>4.01</v>
      </c>
      <c r="Y214">
        <v>9.7899999999999991</v>
      </c>
      <c r="Z214" s="1">
        <v>4967.5</v>
      </c>
      <c r="AA214">
        <v>16.45</v>
      </c>
      <c r="AB214">
        <v>3.4</v>
      </c>
      <c r="AC214">
        <v>0.51</v>
      </c>
      <c r="AD214" s="1">
        <v>6701595707</v>
      </c>
    </row>
    <row r="215" spans="1:30" x14ac:dyDescent="0.25">
      <c r="A215" t="s">
        <v>242</v>
      </c>
      <c r="B215">
        <v>27</v>
      </c>
      <c r="C215">
        <v>11.83</v>
      </c>
      <c r="D215">
        <v>7.95</v>
      </c>
      <c r="E215">
        <v>1.64</v>
      </c>
      <c r="F215">
        <v>0.57999999999999996</v>
      </c>
      <c r="G215">
        <v>20.190000000000001</v>
      </c>
      <c r="H215">
        <v>14.52</v>
      </c>
      <c r="I215">
        <v>9.17</v>
      </c>
      <c r="J215">
        <v>5.0199999999999996</v>
      </c>
      <c r="K215">
        <v>9.8000000000000007</v>
      </c>
      <c r="L215">
        <v>3.37</v>
      </c>
      <c r="M215">
        <v>1.1000000000000001</v>
      </c>
      <c r="N215">
        <v>0.73</v>
      </c>
      <c r="O215">
        <v>11.97</v>
      </c>
      <c r="P215">
        <v>-0.83</v>
      </c>
      <c r="Q215">
        <v>1.19</v>
      </c>
      <c r="R215">
        <v>20.66</v>
      </c>
      <c r="S215">
        <v>7.27</v>
      </c>
      <c r="T215">
        <v>10.88</v>
      </c>
      <c r="U215">
        <v>0.35</v>
      </c>
      <c r="V215">
        <v>0.65</v>
      </c>
      <c r="W215">
        <v>0.79</v>
      </c>
      <c r="X215">
        <v>4.01</v>
      </c>
      <c r="Y215">
        <v>9.7899999999999991</v>
      </c>
      <c r="Z215" s="1">
        <v>123408.1</v>
      </c>
      <c r="AA215">
        <v>16.45</v>
      </c>
      <c r="AB215">
        <v>3.4</v>
      </c>
      <c r="AC215">
        <v>0.32</v>
      </c>
      <c r="AD215" s="1">
        <v>6701595707</v>
      </c>
    </row>
    <row r="216" spans="1:30" x14ac:dyDescent="0.25">
      <c r="A216" t="s">
        <v>243</v>
      </c>
      <c r="B216">
        <v>19.11</v>
      </c>
      <c r="D216">
        <v>24.46</v>
      </c>
      <c r="E216">
        <v>2.66</v>
      </c>
      <c r="F216">
        <v>1.07</v>
      </c>
      <c r="G216">
        <v>11.39</v>
      </c>
      <c r="H216">
        <v>2.82</v>
      </c>
      <c r="I216">
        <v>2.5299999999999998</v>
      </c>
      <c r="J216">
        <v>21.94</v>
      </c>
      <c r="K216">
        <v>38.76</v>
      </c>
      <c r="L216">
        <v>5.75</v>
      </c>
      <c r="M216">
        <v>0.7</v>
      </c>
      <c r="N216">
        <v>0.62</v>
      </c>
      <c r="O216">
        <v>3.75</v>
      </c>
      <c r="P216">
        <v>-2.6</v>
      </c>
      <c r="Q216">
        <v>1.94</v>
      </c>
      <c r="R216">
        <v>10.87</v>
      </c>
      <c r="S216">
        <v>4.3600000000000003</v>
      </c>
      <c r="T216">
        <v>4.38</v>
      </c>
      <c r="U216">
        <v>0.4</v>
      </c>
      <c r="V216">
        <v>0.6</v>
      </c>
      <c r="W216">
        <v>1.72</v>
      </c>
      <c r="X216">
        <v>1.48</v>
      </c>
      <c r="Z216" s="1">
        <v>11501.5</v>
      </c>
      <c r="AA216">
        <v>7.19</v>
      </c>
      <c r="AB216">
        <v>0.78</v>
      </c>
      <c r="AC216">
        <v>-0.35</v>
      </c>
      <c r="AD216" s="1">
        <v>905051916.29999995</v>
      </c>
    </row>
    <row r="217" spans="1:30" x14ac:dyDescent="0.25">
      <c r="A217" t="s">
        <v>244</v>
      </c>
      <c r="B217">
        <v>36.99</v>
      </c>
      <c r="D217">
        <v>47.34</v>
      </c>
      <c r="E217">
        <v>5.15</v>
      </c>
      <c r="F217">
        <v>2.0699999999999998</v>
      </c>
      <c r="G217">
        <v>11.39</v>
      </c>
      <c r="H217">
        <v>2.82</v>
      </c>
      <c r="I217">
        <v>2.5299999999999998</v>
      </c>
      <c r="J217">
        <v>42.48</v>
      </c>
      <c r="K217">
        <v>38.76</v>
      </c>
      <c r="L217">
        <v>5.75</v>
      </c>
      <c r="M217">
        <v>0.7</v>
      </c>
      <c r="N217">
        <v>1.2</v>
      </c>
      <c r="O217">
        <v>7.26</v>
      </c>
      <c r="P217">
        <v>-5.0199999999999996</v>
      </c>
      <c r="Q217">
        <v>1.94</v>
      </c>
      <c r="R217">
        <v>10.87</v>
      </c>
      <c r="S217">
        <v>4.3600000000000003</v>
      </c>
      <c r="T217">
        <v>4.38</v>
      </c>
      <c r="U217">
        <v>0.4</v>
      </c>
      <c r="V217">
        <v>0.6</v>
      </c>
      <c r="W217">
        <v>1.72</v>
      </c>
      <c r="X217">
        <v>1.48</v>
      </c>
      <c r="Z217" s="1">
        <v>52244.08</v>
      </c>
      <c r="AA217">
        <v>7.19</v>
      </c>
      <c r="AB217">
        <v>0.78</v>
      </c>
      <c r="AC217">
        <v>-0.68</v>
      </c>
      <c r="AD217" s="1">
        <v>905051916.29999995</v>
      </c>
    </row>
    <row r="218" spans="1:30" x14ac:dyDescent="0.25">
      <c r="A218" t="s">
        <v>245</v>
      </c>
      <c r="B218">
        <v>45.61</v>
      </c>
      <c r="C218">
        <v>8.7799999999999994</v>
      </c>
      <c r="D218">
        <v>9.3699999999999992</v>
      </c>
      <c r="E218">
        <v>0.98</v>
      </c>
      <c r="F218">
        <v>0.4</v>
      </c>
      <c r="G218">
        <v>69.849999999999994</v>
      </c>
      <c r="H218">
        <v>31.95</v>
      </c>
      <c r="I218">
        <v>25.19</v>
      </c>
      <c r="J218">
        <v>7.38</v>
      </c>
      <c r="K218">
        <v>10.4</v>
      </c>
      <c r="L218">
        <v>3.01</v>
      </c>
      <c r="M218">
        <v>0.4</v>
      </c>
      <c r="N218">
        <v>2.36</v>
      </c>
      <c r="O218">
        <v>3.71</v>
      </c>
      <c r="P218">
        <v>-0.54</v>
      </c>
      <c r="Q218">
        <v>1.79</v>
      </c>
      <c r="R218">
        <v>10.49</v>
      </c>
      <c r="S218">
        <v>4.3099999999999996</v>
      </c>
      <c r="T218">
        <v>6.99</v>
      </c>
      <c r="U218">
        <v>0.41</v>
      </c>
      <c r="V218">
        <v>0.59</v>
      </c>
      <c r="W218">
        <v>0.17</v>
      </c>
      <c r="X218">
        <v>-2.25</v>
      </c>
      <c r="Z218" s="1">
        <v>296250780.32999998</v>
      </c>
      <c r="AA218">
        <v>46.41</v>
      </c>
      <c r="AB218">
        <v>4.87</v>
      </c>
      <c r="AC218">
        <v>-0.46</v>
      </c>
      <c r="AD218" s="1">
        <v>71600952052.199997</v>
      </c>
    </row>
    <row r="219" spans="1:30" x14ac:dyDescent="0.25">
      <c r="A219" t="s">
        <v>246</v>
      </c>
      <c r="B219">
        <v>63.23</v>
      </c>
      <c r="C219">
        <v>8.56</v>
      </c>
      <c r="D219">
        <v>12.99</v>
      </c>
      <c r="E219">
        <v>1.36</v>
      </c>
      <c r="F219">
        <v>0.56000000000000005</v>
      </c>
      <c r="G219">
        <v>69.849999999999994</v>
      </c>
      <c r="H219">
        <v>31.95</v>
      </c>
      <c r="I219">
        <v>25.19</v>
      </c>
      <c r="J219">
        <v>10.24</v>
      </c>
      <c r="K219">
        <v>10.4</v>
      </c>
      <c r="L219">
        <v>3.01</v>
      </c>
      <c r="M219">
        <v>0.4</v>
      </c>
      <c r="N219">
        <v>3.27</v>
      </c>
      <c r="O219">
        <v>5.15</v>
      </c>
      <c r="P219">
        <v>-0.74</v>
      </c>
      <c r="Q219">
        <v>1.79</v>
      </c>
      <c r="R219">
        <v>10.49</v>
      </c>
      <c r="S219">
        <v>4.3099999999999996</v>
      </c>
      <c r="T219">
        <v>6.99</v>
      </c>
      <c r="U219">
        <v>0.41</v>
      </c>
      <c r="V219">
        <v>0.59</v>
      </c>
      <c r="W219">
        <v>0.17</v>
      </c>
      <c r="X219">
        <v>-2.25</v>
      </c>
      <c r="Z219" s="1">
        <v>49082.57</v>
      </c>
      <c r="AA219">
        <v>46.41</v>
      </c>
      <c r="AB219">
        <v>4.87</v>
      </c>
      <c r="AC219">
        <v>-0.64</v>
      </c>
      <c r="AD219" s="1">
        <v>71600952052.199997</v>
      </c>
    </row>
    <row r="220" spans="1:30" x14ac:dyDescent="0.25">
      <c r="A220" t="s">
        <v>247</v>
      </c>
      <c r="B220">
        <v>45.76</v>
      </c>
      <c r="C220">
        <v>9.6300000000000008</v>
      </c>
      <c r="D220">
        <v>9.4</v>
      </c>
      <c r="E220">
        <v>0.99</v>
      </c>
      <c r="F220">
        <v>0.4</v>
      </c>
      <c r="G220">
        <v>69.849999999999994</v>
      </c>
      <c r="H220">
        <v>31.95</v>
      </c>
      <c r="I220">
        <v>25.19</v>
      </c>
      <c r="J220">
        <v>7.41</v>
      </c>
      <c r="K220">
        <v>10.4</v>
      </c>
      <c r="L220">
        <v>3.01</v>
      </c>
      <c r="M220">
        <v>0.4</v>
      </c>
      <c r="N220">
        <v>2.37</v>
      </c>
      <c r="O220">
        <v>3.73</v>
      </c>
      <c r="P220">
        <v>-0.54</v>
      </c>
      <c r="Q220">
        <v>1.79</v>
      </c>
      <c r="R220">
        <v>10.49</v>
      </c>
      <c r="S220">
        <v>4.3099999999999996</v>
      </c>
      <c r="T220">
        <v>6.99</v>
      </c>
      <c r="U220">
        <v>0.41</v>
      </c>
      <c r="V220">
        <v>0.59</v>
      </c>
      <c r="W220">
        <v>0.17</v>
      </c>
      <c r="X220">
        <v>-2.25</v>
      </c>
      <c r="Z220" s="1">
        <v>135915566.03999999</v>
      </c>
      <c r="AA220">
        <v>46.41</v>
      </c>
      <c r="AB220">
        <v>4.87</v>
      </c>
      <c r="AC220">
        <v>-0.46</v>
      </c>
      <c r="AD220" s="1">
        <v>71600952052.199997</v>
      </c>
    </row>
    <row r="221" spans="1:30" x14ac:dyDescent="0.25">
      <c r="A221" t="s">
        <v>248</v>
      </c>
      <c r="B221">
        <v>19.57</v>
      </c>
      <c r="D221">
        <v>-30.21</v>
      </c>
      <c r="E221">
        <v>3.61</v>
      </c>
      <c r="F221">
        <v>1.66</v>
      </c>
      <c r="G221">
        <v>22.23</v>
      </c>
      <c r="H221">
        <v>-47.08</v>
      </c>
      <c r="I221">
        <v>-40.590000000000003</v>
      </c>
      <c r="J221">
        <v>-26.04</v>
      </c>
      <c r="K221">
        <v>-25.68</v>
      </c>
      <c r="L221">
        <v>0.36</v>
      </c>
      <c r="M221">
        <v>-0.05</v>
      </c>
      <c r="N221">
        <v>12.26</v>
      </c>
      <c r="O221">
        <v>5.78</v>
      </c>
      <c r="P221">
        <v>-3.16</v>
      </c>
      <c r="Q221">
        <v>2.5299999999999998</v>
      </c>
      <c r="R221">
        <v>-11.94</v>
      </c>
      <c r="S221">
        <v>-5.49</v>
      </c>
      <c r="T221">
        <v>-10.77</v>
      </c>
      <c r="U221">
        <v>0.46</v>
      </c>
      <c r="V221">
        <v>0.54</v>
      </c>
      <c r="W221">
        <v>0.14000000000000001</v>
      </c>
      <c r="Z221" s="1">
        <v>3682941.75</v>
      </c>
      <c r="AA221">
        <v>5.42</v>
      </c>
      <c r="AB221">
        <v>-0.65</v>
      </c>
      <c r="AC221">
        <v>0.06</v>
      </c>
      <c r="AD221" s="1">
        <v>2702095224.6599998</v>
      </c>
    </row>
    <row r="222" spans="1:30" x14ac:dyDescent="0.25">
      <c r="A222" t="s">
        <v>249</v>
      </c>
      <c r="B222">
        <v>8.41</v>
      </c>
      <c r="D222">
        <v>1.69</v>
      </c>
      <c r="E222">
        <v>0.63</v>
      </c>
      <c r="F222">
        <v>0.06</v>
      </c>
      <c r="G222">
        <v>13.07</v>
      </c>
      <c r="H222">
        <v>13.07</v>
      </c>
      <c r="I222">
        <v>6.33</v>
      </c>
      <c r="J222">
        <v>0.82</v>
      </c>
      <c r="K222">
        <v>3</v>
      </c>
      <c r="L222">
        <v>2.1800000000000002</v>
      </c>
      <c r="M222">
        <v>1.66</v>
      </c>
      <c r="N222">
        <v>0.11</v>
      </c>
      <c r="O222">
        <v>-10.5</v>
      </c>
      <c r="P222">
        <v>-7.0000000000000007E-2</v>
      </c>
      <c r="Q222">
        <v>0.98</v>
      </c>
      <c r="R222">
        <v>36.92</v>
      </c>
      <c r="S222">
        <v>3.33</v>
      </c>
      <c r="T222">
        <v>20.16</v>
      </c>
      <c r="U222">
        <v>0.09</v>
      </c>
      <c r="V222">
        <v>0.91</v>
      </c>
      <c r="W222">
        <v>0.53</v>
      </c>
      <c r="X222">
        <v>2.54</v>
      </c>
      <c r="Y222">
        <v>57.52</v>
      </c>
      <c r="AA222">
        <v>13.45</v>
      </c>
      <c r="AB222">
        <v>4.97</v>
      </c>
      <c r="AC222">
        <v>0.06</v>
      </c>
      <c r="AD222" s="1">
        <v>1660696309.4200001</v>
      </c>
    </row>
    <row r="223" spans="1:30" x14ac:dyDescent="0.25">
      <c r="A223" t="s">
        <v>250</v>
      </c>
      <c r="B223">
        <v>25.35</v>
      </c>
      <c r="C223">
        <v>30.82</v>
      </c>
      <c r="D223">
        <v>3.97</v>
      </c>
      <c r="E223">
        <v>1.22</v>
      </c>
      <c r="F223">
        <v>0.62</v>
      </c>
      <c r="G223">
        <v>47.88</v>
      </c>
      <c r="H223">
        <v>36.450000000000003</v>
      </c>
      <c r="I223">
        <v>51.17</v>
      </c>
      <c r="J223">
        <v>5.58</v>
      </c>
      <c r="K223">
        <v>12.85</v>
      </c>
      <c r="L223">
        <v>-1.52</v>
      </c>
      <c r="M223">
        <v>-0.33</v>
      </c>
      <c r="N223">
        <v>2.0299999999999998</v>
      </c>
      <c r="O223">
        <v>2.77</v>
      </c>
      <c r="P223">
        <v>-0.93</v>
      </c>
      <c r="Q223">
        <v>3.18</v>
      </c>
      <c r="R223">
        <v>30.79</v>
      </c>
      <c r="S223">
        <v>15.7</v>
      </c>
      <c r="T223">
        <v>10.52</v>
      </c>
      <c r="U223">
        <v>0.51</v>
      </c>
      <c r="V223">
        <v>0.49</v>
      </c>
      <c r="W223">
        <v>0.31</v>
      </c>
      <c r="X223">
        <v>17.64</v>
      </c>
      <c r="Y223">
        <v>27.12</v>
      </c>
      <c r="AA223">
        <v>20.72</v>
      </c>
      <c r="AB223">
        <v>6.38</v>
      </c>
      <c r="AC223">
        <v>0.02</v>
      </c>
      <c r="AD223" s="1">
        <v>2414570474.6999998</v>
      </c>
    </row>
    <row r="224" spans="1:30" x14ac:dyDescent="0.25">
      <c r="A224" t="s">
        <v>251</v>
      </c>
      <c r="B224">
        <v>91.8</v>
      </c>
      <c r="C224">
        <v>9.36</v>
      </c>
      <c r="D224">
        <v>14.39</v>
      </c>
      <c r="E224">
        <v>4.43</v>
      </c>
      <c r="F224">
        <v>2.2599999999999998</v>
      </c>
      <c r="G224">
        <v>47.88</v>
      </c>
      <c r="H224">
        <v>36.450000000000003</v>
      </c>
      <c r="I224">
        <v>51.17</v>
      </c>
      <c r="J224">
        <v>20.2</v>
      </c>
      <c r="K224">
        <v>12.85</v>
      </c>
      <c r="L224">
        <v>-1.52</v>
      </c>
      <c r="M224">
        <v>-0.33</v>
      </c>
      <c r="N224">
        <v>7.36</v>
      </c>
      <c r="O224">
        <v>10.01</v>
      </c>
      <c r="P224">
        <v>-3.37</v>
      </c>
      <c r="Q224">
        <v>3.18</v>
      </c>
      <c r="R224">
        <v>30.79</v>
      </c>
      <c r="S224">
        <v>15.7</v>
      </c>
      <c r="T224">
        <v>10.52</v>
      </c>
      <c r="U224">
        <v>0.51</v>
      </c>
      <c r="V224">
        <v>0.49</v>
      </c>
      <c r="W224">
        <v>0.31</v>
      </c>
      <c r="X224">
        <v>17.64</v>
      </c>
      <c r="Y224">
        <v>27.12</v>
      </c>
      <c r="Z224" s="1">
        <v>449935.88</v>
      </c>
      <c r="AA224">
        <v>20.72</v>
      </c>
      <c r="AB224">
        <v>6.38</v>
      </c>
      <c r="AC224">
        <v>0.08</v>
      </c>
      <c r="AD224" s="1">
        <v>2414570474.6999998</v>
      </c>
    </row>
    <row r="225" spans="1:30" x14ac:dyDescent="0.25">
      <c r="A225" t="s">
        <v>252</v>
      </c>
      <c r="B225">
        <v>17.260000000000002</v>
      </c>
      <c r="D225">
        <v>-4.5199999999999996</v>
      </c>
      <c r="E225">
        <v>0.84</v>
      </c>
      <c r="F225">
        <v>0.22</v>
      </c>
      <c r="G225">
        <v>10.7</v>
      </c>
      <c r="H225">
        <v>-8.3800000000000008</v>
      </c>
      <c r="I225">
        <v>-12.63</v>
      </c>
      <c r="J225">
        <v>-6.81</v>
      </c>
      <c r="K225">
        <v>-12.74</v>
      </c>
      <c r="L225">
        <v>-5.93</v>
      </c>
      <c r="M225">
        <v>0.73</v>
      </c>
      <c r="N225">
        <v>0.56999999999999995</v>
      </c>
      <c r="O225">
        <v>0.64</v>
      </c>
      <c r="P225">
        <v>-0.51</v>
      </c>
      <c r="Q225">
        <v>2.4500000000000002</v>
      </c>
      <c r="R225">
        <v>-18.48</v>
      </c>
      <c r="S225">
        <v>-4.82</v>
      </c>
      <c r="T225">
        <v>-6.1</v>
      </c>
      <c r="U225">
        <v>0.26</v>
      </c>
      <c r="V225">
        <v>0.73</v>
      </c>
      <c r="W225">
        <v>0.38</v>
      </c>
      <c r="X225">
        <v>-0.66</v>
      </c>
      <c r="Z225" s="1">
        <v>169801190.5</v>
      </c>
      <c r="AA225">
        <v>20.67</v>
      </c>
      <c r="AB225">
        <v>-3.82</v>
      </c>
      <c r="AC225">
        <v>-0.28000000000000003</v>
      </c>
      <c r="AD225" s="1">
        <v>12780426659.440001</v>
      </c>
    </row>
    <row r="226" spans="1:30" x14ac:dyDescent="0.25">
      <c r="A226" t="s">
        <v>253</v>
      </c>
      <c r="B226">
        <v>16.37</v>
      </c>
      <c r="C226">
        <v>1.18</v>
      </c>
      <c r="D226">
        <v>203.68</v>
      </c>
      <c r="E226">
        <v>1.58</v>
      </c>
      <c r="F226">
        <v>0.99</v>
      </c>
      <c r="G226">
        <v>36.549999999999997</v>
      </c>
      <c r="H226">
        <v>36.619999999999997</v>
      </c>
      <c r="I226">
        <v>2.56</v>
      </c>
      <c r="J226">
        <v>14.21</v>
      </c>
      <c r="K226">
        <v>10.84</v>
      </c>
      <c r="L226">
        <v>-3.38</v>
      </c>
      <c r="M226">
        <v>-0.37</v>
      </c>
      <c r="N226">
        <v>5.21</v>
      </c>
      <c r="O226">
        <v>2.92</v>
      </c>
      <c r="P226">
        <v>-1.86</v>
      </c>
      <c r="Q226">
        <v>3.6</v>
      </c>
      <c r="R226">
        <v>0.77</v>
      </c>
      <c r="S226">
        <v>0.48</v>
      </c>
      <c r="T226">
        <v>7.97</v>
      </c>
      <c r="U226">
        <v>0.63</v>
      </c>
      <c r="V226">
        <v>0.37</v>
      </c>
      <c r="W226">
        <v>0.19</v>
      </c>
      <c r="X226">
        <v>13.76</v>
      </c>
      <c r="Y226">
        <v>5.78</v>
      </c>
      <c r="Z226" s="1">
        <v>24107834.879999999</v>
      </c>
      <c r="AA226">
        <v>10.39</v>
      </c>
      <c r="AB226">
        <v>0.08</v>
      </c>
      <c r="AC226">
        <v>-2.23</v>
      </c>
      <c r="AD226" s="1">
        <v>4351259034.8500004</v>
      </c>
    </row>
    <row r="227" spans="1:30" x14ac:dyDescent="0.25">
      <c r="A227" t="s">
        <v>254</v>
      </c>
      <c r="B227">
        <v>18.809999999999999</v>
      </c>
      <c r="C227">
        <v>5.32</v>
      </c>
      <c r="D227">
        <v>6.59</v>
      </c>
      <c r="E227">
        <v>1.1000000000000001</v>
      </c>
      <c r="F227">
        <v>0.37</v>
      </c>
      <c r="G227">
        <v>25.5</v>
      </c>
      <c r="H227">
        <v>20.92</v>
      </c>
      <c r="I227">
        <v>11.26</v>
      </c>
      <c r="J227">
        <v>3.55</v>
      </c>
      <c r="K227">
        <v>5.68</v>
      </c>
      <c r="L227">
        <v>2.13</v>
      </c>
      <c r="M227">
        <v>0.66</v>
      </c>
      <c r="N227">
        <v>0.74</v>
      </c>
      <c r="O227">
        <v>10.47</v>
      </c>
      <c r="P227">
        <v>-0.49</v>
      </c>
      <c r="Q227">
        <v>1.1599999999999999</v>
      </c>
      <c r="R227">
        <v>16.739999999999998</v>
      </c>
      <c r="S227">
        <v>5.59</v>
      </c>
      <c r="T227">
        <v>11.61</v>
      </c>
      <c r="U227">
        <v>0.33</v>
      </c>
      <c r="V227">
        <v>0.63</v>
      </c>
      <c r="W227">
        <v>0.5</v>
      </c>
      <c r="X227">
        <v>7.87</v>
      </c>
      <c r="Y227">
        <v>4.03</v>
      </c>
      <c r="Z227" s="1">
        <v>65038255.5</v>
      </c>
      <c r="AA227">
        <v>17.059999999999999</v>
      </c>
      <c r="AB227">
        <v>2.86</v>
      </c>
      <c r="AC227">
        <v>0.21</v>
      </c>
      <c r="AD227" s="1">
        <v>11414855911.139999</v>
      </c>
    </row>
    <row r="228" spans="1:30" x14ac:dyDescent="0.25">
      <c r="A228" t="s">
        <v>255</v>
      </c>
      <c r="B228">
        <v>17.940000000000001</v>
      </c>
      <c r="D228">
        <v>22.03</v>
      </c>
      <c r="E228">
        <v>2.81</v>
      </c>
      <c r="F228">
        <v>1.38</v>
      </c>
      <c r="G228">
        <v>44.63</v>
      </c>
      <c r="H228">
        <v>33.93</v>
      </c>
      <c r="I228">
        <v>31.67</v>
      </c>
      <c r="J228">
        <v>20.56</v>
      </c>
      <c r="K228">
        <v>25.3</v>
      </c>
      <c r="L228">
        <v>4.74</v>
      </c>
      <c r="M228">
        <v>0.65</v>
      </c>
      <c r="N228">
        <v>6.98</v>
      </c>
      <c r="O228">
        <v>12.11</v>
      </c>
      <c r="P228">
        <v>-1.66</v>
      </c>
      <c r="Q228">
        <v>3.13</v>
      </c>
      <c r="R228">
        <v>12.77</v>
      </c>
      <c r="S228">
        <v>6.29</v>
      </c>
      <c r="T228">
        <v>5.88</v>
      </c>
      <c r="U228">
        <v>0.49</v>
      </c>
      <c r="V228">
        <v>0.51</v>
      </c>
      <c r="W228">
        <v>0.2</v>
      </c>
      <c r="X228">
        <v>16.39</v>
      </c>
      <c r="Y228">
        <v>48.99</v>
      </c>
      <c r="Z228" s="1">
        <v>103677460.58</v>
      </c>
      <c r="AA228">
        <v>6.38</v>
      </c>
      <c r="AB228">
        <v>0.81</v>
      </c>
      <c r="AC228">
        <v>0.38</v>
      </c>
      <c r="AD228" s="1">
        <v>22712725648.860001</v>
      </c>
    </row>
    <row r="229" spans="1:30" x14ac:dyDescent="0.25">
      <c r="A229" t="s">
        <v>256</v>
      </c>
      <c r="B229">
        <v>47.03</v>
      </c>
      <c r="C229">
        <v>2.93</v>
      </c>
      <c r="D229">
        <v>9.9499999999999993</v>
      </c>
      <c r="E229">
        <v>2.29</v>
      </c>
      <c r="F229">
        <v>0.38</v>
      </c>
      <c r="G229">
        <v>19.350000000000001</v>
      </c>
      <c r="H229">
        <v>15.04</v>
      </c>
      <c r="I229">
        <v>8.16</v>
      </c>
      <c r="J229">
        <v>5.4</v>
      </c>
      <c r="K229">
        <v>10.07</v>
      </c>
      <c r="L229">
        <v>4.67</v>
      </c>
      <c r="M229">
        <v>1.98</v>
      </c>
      <c r="N229">
        <v>0.81</v>
      </c>
      <c r="O229">
        <v>8.02</v>
      </c>
      <c r="P229">
        <v>-0.53</v>
      </c>
      <c r="Q229">
        <v>1.2</v>
      </c>
      <c r="R229">
        <v>23</v>
      </c>
      <c r="S229">
        <v>3.82</v>
      </c>
      <c r="T229">
        <v>8.82</v>
      </c>
      <c r="U229">
        <v>0.17</v>
      </c>
      <c r="V229">
        <v>0.81</v>
      </c>
      <c r="W229">
        <v>0.47</v>
      </c>
      <c r="X229">
        <v>10.79</v>
      </c>
      <c r="Y229">
        <v>35.54</v>
      </c>
      <c r="Z229" s="1">
        <v>78292907.75</v>
      </c>
      <c r="AA229">
        <v>20.55</v>
      </c>
      <c r="AB229">
        <v>4.7300000000000004</v>
      </c>
      <c r="AC229">
        <v>0.11</v>
      </c>
      <c r="AD229" s="1">
        <v>17067769325.459999</v>
      </c>
    </row>
    <row r="230" spans="1:30" x14ac:dyDescent="0.25">
      <c r="A230" t="s">
        <v>257</v>
      </c>
      <c r="B230">
        <v>17.61</v>
      </c>
      <c r="C230">
        <v>1.57</v>
      </c>
      <c r="D230">
        <v>18.62</v>
      </c>
      <c r="E230">
        <v>4.28</v>
      </c>
      <c r="F230">
        <v>0.71</v>
      </c>
      <c r="G230">
        <v>19.350000000000001</v>
      </c>
      <c r="H230">
        <v>15.04</v>
      </c>
      <c r="I230">
        <v>8.16</v>
      </c>
      <c r="J230">
        <v>10.11</v>
      </c>
      <c r="K230">
        <v>10.07</v>
      </c>
      <c r="L230">
        <v>4.67</v>
      </c>
      <c r="M230">
        <v>1.98</v>
      </c>
      <c r="N230">
        <v>1.52</v>
      </c>
      <c r="O230">
        <v>15.01</v>
      </c>
      <c r="P230">
        <v>-0.99</v>
      </c>
      <c r="Q230">
        <v>1.2</v>
      </c>
      <c r="R230">
        <v>23</v>
      </c>
      <c r="S230">
        <v>3.82</v>
      </c>
      <c r="T230">
        <v>8.82</v>
      </c>
      <c r="U230">
        <v>0.17</v>
      </c>
      <c r="V230">
        <v>0.81</v>
      </c>
      <c r="W230">
        <v>0.47</v>
      </c>
      <c r="X230">
        <v>10.79</v>
      </c>
      <c r="Y230">
        <v>35.54</v>
      </c>
      <c r="Z230" s="1">
        <v>298121.03999999998</v>
      </c>
      <c r="AA230">
        <v>4.1100000000000003</v>
      </c>
      <c r="AB230">
        <v>0.95</v>
      </c>
      <c r="AC230">
        <v>0.21</v>
      </c>
      <c r="AD230" s="1">
        <v>17067769325.459999</v>
      </c>
    </row>
    <row r="231" spans="1:30" x14ac:dyDescent="0.25">
      <c r="A231" t="s">
        <v>258</v>
      </c>
      <c r="B231">
        <v>7.36</v>
      </c>
      <c r="C231">
        <v>3.75</v>
      </c>
      <c r="D231">
        <v>7.78</v>
      </c>
      <c r="E231">
        <v>1.79</v>
      </c>
      <c r="F231">
        <v>0.3</v>
      </c>
      <c r="G231">
        <v>19.350000000000001</v>
      </c>
      <c r="H231">
        <v>15.04</v>
      </c>
      <c r="I231">
        <v>8.16</v>
      </c>
      <c r="J231">
        <v>4.2300000000000004</v>
      </c>
      <c r="K231">
        <v>10.07</v>
      </c>
      <c r="L231">
        <v>4.67</v>
      </c>
      <c r="M231">
        <v>1.98</v>
      </c>
      <c r="N231">
        <v>0.64</v>
      </c>
      <c r="O231">
        <v>6.27</v>
      </c>
      <c r="P231">
        <v>-0.41</v>
      </c>
      <c r="Q231">
        <v>1.2</v>
      </c>
      <c r="R231">
        <v>23</v>
      </c>
      <c r="S231">
        <v>3.82</v>
      </c>
      <c r="T231">
        <v>8.82</v>
      </c>
      <c r="U231">
        <v>0.17</v>
      </c>
      <c r="V231">
        <v>0.81</v>
      </c>
      <c r="W231">
        <v>0.47</v>
      </c>
      <c r="X231">
        <v>10.79</v>
      </c>
      <c r="Y231">
        <v>35.54</v>
      </c>
      <c r="Z231" s="1">
        <v>285060.42</v>
      </c>
      <c r="AA231">
        <v>4.1100000000000003</v>
      </c>
      <c r="AB231">
        <v>0.95</v>
      </c>
      <c r="AC231">
        <v>0.09</v>
      </c>
      <c r="AD231" s="1">
        <v>17067769325.459999</v>
      </c>
    </row>
    <row r="232" spans="1:30" x14ac:dyDescent="0.25">
      <c r="A232" t="s">
        <v>259</v>
      </c>
      <c r="B232">
        <v>10.68</v>
      </c>
      <c r="D232">
        <v>-34.340000000000003</v>
      </c>
      <c r="E232">
        <v>4.38</v>
      </c>
      <c r="F232">
        <v>4.0599999999999996</v>
      </c>
      <c r="G232">
        <v>33.01</v>
      </c>
      <c r="H232">
        <v>-71.599999999999994</v>
      </c>
      <c r="I232">
        <v>-69.84</v>
      </c>
      <c r="J232">
        <v>-33.5</v>
      </c>
      <c r="K232">
        <v>-25.72</v>
      </c>
      <c r="L232">
        <v>7.78</v>
      </c>
      <c r="M232">
        <v>-1.02</v>
      </c>
      <c r="N232">
        <v>23.98</v>
      </c>
      <c r="O232">
        <v>4.58</v>
      </c>
      <c r="P232">
        <v>-84.39</v>
      </c>
      <c r="Q232">
        <v>14.59</v>
      </c>
      <c r="R232">
        <v>-12.74</v>
      </c>
      <c r="S232">
        <v>-11.83</v>
      </c>
      <c r="T232">
        <v>-13.06</v>
      </c>
      <c r="U232">
        <v>0.93</v>
      </c>
      <c r="V232">
        <v>7.0000000000000007E-2</v>
      </c>
      <c r="W232">
        <v>0.17</v>
      </c>
      <c r="Z232" s="1">
        <v>20298873.920000002</v>
      </c>
      <c r="AA232">
        <v>2.44</v>
      </c>
      <c r="AB232">
        <v>-0.31</v>
      </c>
      <c r="AC232">
        <v>-0.17</v>
      </c>
      <c r="AD232" s="1">
        <v>2113099762.4400001</v>
      </c>
    </row>
    <row r="233" spans="1:30" x14ac:dyDescent="0.25">
      <c r="A233" t="s">
        <v>260</v>
      </c>
      <c r="B233">
        <v>50.49</v>
      </c>
      <c r="C233">
        <v>2.59</v>
      </c>
      <c r="D233">
        <v>10.98</v>
      </c>
      <c r="E233">
        <v>2.61</v>
      </c>
      <c r="F233">
        <v>1.1299999999999999</v>
      </c>
      <c r="G233">
        <v>32.880000000000003</v>
      </c>
      <c r="H233">
        <v>22.9</v>
      </c>
      <c r="I233">
        <v>17.54</v>
      </c>
      <c r="J233">
        <v>8.41</v>
      </c>
      <c r="L233">
        <v>0.87</v>
      </c>
      <c r="M233">
        <v>0.27</v>
      </c>
      <c r="N233">
        <v>1.93</v>
      </c>
      <c r="O233">
        <v>5.5</v>
      </c>
      <c r="P233">
        <v>-1.8</v>
      </c>
      <c r="Q233">
        <v>2.21</v>
      </c>
      <c r="R233">
        <v>23.8</v>
      </c>
      <c r="S233">
        <v>10.25</v>
      </c>
      <c r="T233">
        <v>15.51</v>
      </c>
      <c r="U233">
        <v>0.43</v>
      </c>
      <c r="V233">
        <v>0.56999999999999995</v>
      </c>
      <c r="W233">
        <v>0.57999999999999996</v>
      </c>
      <c r="X233">
        <v>8.44</v>
      </c>
      <c r="Y233">
        <v>15.47</v>
      </c>
      <c r="AA233">
        <v>19.32</v>
      </c>
      <c r="AB233">
        <v>4.5999999999999996</v>
      </c>
      <c r="AC233">
        <v>0.76</v>
      </c>
    </row>
    <row r="234" spans="1:30" x14ac:dyDescent="0.25">
      <c r="A234" t="s">
        <v>261</v>
      </c>
      <c r="B234">
        <v>83.99</v>
      </c>
      <c r="C234">
        <v>1.56</v>
      </c>
      <c r="D234">
        <v>18.27</v>
      </c>
      <c r="E234">
        <v>4.3499999999999996</v>
      </c>
      <c r="F234">
        <v>1.87</v>
      </c>
      <c r="G234">
        <v>32.880000000000003</v>
      </c>
      <c r="H234">
        <v>22.9</v>
      </c>
      <c r="I234">
        <v>17.54</v>
      </c>
      <c r="J234">
        <v>13.99</v>
      </c>
      <c r="L234">
        <v>0.87</v>
      </c>
      <c r="M234">
        <v>0.27</v>
      </c>
      <c r="N234">
        <v>3.2</v>
      </c>
      <c r="O234">
        <v>9.14</v>
      </c>
      <c r="P234">
        <v>-2.99</v>
      </c>
      <c r="Q234">
        <v>2.21</v>
      </c>
      <c r="R234">
        <v>23.8</v>
      </c>
      <c r="S234">
        <v>10.25</v>
      </c>
      <c r="T234">
        <v>15.51</v>
      </c>
      <c r="U234">
        <v>0.43</v>
      </c>
      <c r="V234">
        <v>0.56999999999999995</v>
      </c>
      <c r="W234">
        <v>0.57999999999999996</v>
      </c>
      <c r="X234">
        <v>8.44</v>
      </c>
      <c r="Y234">
        <v>15.47</v>
      </c>
      <c r="AA234">
        <v>19.32</v>
      </c>
      <c r="AB234">
        <v>4.5999999999999996</v>
      </c>
      <c r="AC234">
        <v>1.26</v>
      </c>
    </row>
    <row r="235" spans="1:30" x14ac:dyDescent="0.25">
      <c r="A235" t="s">
        <v>262</v>
      </c>
      <c r="B235">
        <v>59</v>
      </c>
      <c r="C235">
        <v>4.09</v>
      </c>
      <c r="D235">
        <v>13.96</v>
      </c>
      <c r="E235">
        <v>4.84</v>
      </c>
      <c r="F235">
        <v>1.48</v>
      </c>
      <c r="G235">
        <v>25.68</v>
      </c>
      <c r="H235">
        <v>22.34</v>
      </c>
      <c r="I235">
        <v>17.079999999999998</v>
      </c>
      <c r="J235">
        <v>10.68</v>
      </c>
      <c r="K235">
        <v>13.17</v>
      </c>
      <c r="L235">
        <v>2.4900000000000002</v>
      </c>
      <c r="M235">
        <v>1.1299999999999999</v>
      </c>
      <c r="N235">
        <v>2.39</v>
      </c>
      <c r="O235">
        <v>14.91</v>
      </c>
      <c r="P235">
        <v>-2.1800000000000002</v>
      </c>
      <c r="Q235">
        <v>1.44</v>
      </c>
      <c r="R235">
        <v>34.659999999999997</v>
      </c>
      <c r="S235">
        <v>10.57</v>
      </c>
      <c r="T235">
        <v>15.08</v>
      </c>
      <c r="U235">
        <v>0.31</v>
      </c>
      <c r="V235">
        <v>0.69</v>
      </c>
      <c r="W235">
        <v>0.62</v>
      </c>
      <c r="X235">
        <v>7.41</v>
      </c>
      <c r="Y235">
        <v>71.84</v>
      </c>
      <c r="Z235" s="1">
        <v>64290.9</v>
      </c>
      <c r="AA235">
        <v>12.19</v>
      </c>
      <c r="AB235">
        <v>4.2300000000000004</v>
      </c>
      <c r="AC235">
        <v>0.17</v>
      </c>
      <c r="AD235" s="1">
        <v>12917574401</v>
      </c>
    </row>
    <row r="236" spans="1:30" x14ac:dyDescent="0.25">
      <c r="A236" t="s">
        <v>263</v>
      </c>
      <c r="B236">
        <v>59</v>
      </c>
      <c r="C236">
        <v>4.09</v>
      </c>
      <c r="D236">
        <v>13.96</v>
      </c>
      <c r="E236">
        <v>4.84</v>
      </c>
      <c r="F236">
        <v>1.48</v>
      </c>
      <c r="G236">
        <v>25.68</v>
      </c>
      <c r="H236">
        <v>22.34</v>
      </c>
      <c r="I236">
        <v>17.079999999999998</v>
      </c>
      <c r="J236">
        <v>10.68</v>
      </c>
      <c r="K236">
        <v>13.17</v>
      </c>
      <c r="L236">
        <v>2.4900000000000002</v>
      </c>
      <c r="M236">
        <v>1.1299999999999999</v>
      </c>
      <c r="N236">
        <v>2.39</v>
      </c>
      <c r="O236">
        <v>14.91</v>
      </c>
      <c r="P236">
        <v>-2.1800000000000002</v>
      </c>
      <c r="Q236">
        <v>1.44</v>
      </c>
      <c r="R236">
        <v>34.659999999999997</v>
      </c>
      <c r="S236">
        <v>10.57</v>
      </c>
      <c r="T236">
        <v>15.08</v>
      </c>
      <c r="U236">
        <v>0.31</v>
      </c>
      <c r="V236">
        <v>0.69</v>
      </c>
      <c r="W236">
        <v>0.62</v>
      </c>
      <c r="X236">
        <v>7.41</v>
      </c>
      <c r="Y236">
        <v>71.84</v>
      </c>
      <c r="Z236" s="1">
        <v>41851.42</v>
      </c>
      <c r="AA236">
        <v>12.19</v>
      </c>
      <c r="AB236">
        <v>4.2300000000000004</v>
      </c>
      <c r="AC236">
        <v>0.17</v>
      </c>
      <c r="AD236" s="1">
        <v>12917574401</v>
      </c>
    </row>
    <row r="237" spans="1:30" x14ac:dyDescent="0.25">
      <c r="A237" t="s">
        <v>264</v>
      </c>
      <c r="B237">
        <v>4.95</v>
      </c>
      <c r="C237">
        <v>6.06</v>
      </c>
      <c r="D237">
        <v>14.91</v>
      </c>
      <c r="E237">
        <v>3.14</v>
      </c>
      <c r="F237">
        <v>0.87</v>
      </c>
      <c r="G237">
        <v>30.02</v>
      </c>
      <c r="H237">
        <v>19.46</v>
      </c>
      <c r="I237">
        <v>11.97</v>
      </c>
      <c r="J237">
        <v>9.18</v>
      </c>
      <c r="K237">
        <v>10.52</v>
      </c>
      <c r="L237">
        <v>1.34</v>
      </c>
      <c r="M237">
        <v>0.46</v>
      </c>
      <c r="N237">
        <v>1.79</v>
      </c>
      <c r="O237">
        <v>3.9</v>
      </c>
      <c r="P237">
        <v>-1.53</v>
      </c>
      <c r="Q237">
        <v>2.06</v>
      </c>
      <c r="R237">
        <v>21.06</v>
      </c>
      <c r="S237">
        <v>5.82</v>
      </c>
      <c r="T237">
        <v>12.4</v>
      </c>
      <c r="U237">
        <v>0.28000000000000003</v>
      </c>
      <c r="V237">
        <v>0.72</v>
      </c>
      <c r="W237">
        <v>0.49</v>
      </c>
      <c r="X237">
        <v>7.01</v>
      </c>
      <c r="Y237">
        <v>6.67</v>
      </c>
      <c r="Z237" s="1">
        <v>165282.29</v>
      </c>
      <c r="AA237">
        <v>1.58</v>
      </c>
      <c r="AB237">
        <v>0.33</v>
      </c>
      <c r="AC237">
        <v>0.38</v>
      </c>
      <c r="AD237" s="1">
        <v>10937632931.83</v>
      </c>
    </row>
    <row r="238" spans="1:30" x14ac:dyDescent="0.25">
      <c r="A238" t="s">
        <v>265</v>
      </c>
      <c r="B238">
        <v>5.56</v>
      </c>
      <c r="C238">
        <v>5.4</v>
      </c>
      <c r="D238">
        <v>16.75</v>
      </c>
      <c r="E238">
        <v>3.53</v>
      </c>
      <c r="F238">
        <v>0.97</v>
      </c>
      <c r="G238">
        <v>30.02</v>
      </c>
      <c r="H238">
        <v>19.46</v>
      </c>
      <c r="I238">
        <v>11.97</v>
      </c>
      <c r="J238">
        <v>10.31</v>
      </c>
      <c r="K238">
        <v>10.52</v>
      </c>
      <c r="L238">
        <v>1.34</v>
      </c>
      <c r="M238">
        <v>0.46</v>
      </c>
      <c r="N238">
        <v>2.0099999999999998</v>
      </c>
      <c r="O238">
        <v>4.38</v>
      </c>
      <c r="P238">
        <v>-1.72</v>
      </c>
      <c r="Q238">
        <v>2.06</v>
      </c>
      <c r="R238">
        <v>21.06</v>
      </c>
      <c r="S238">
        <v>5.82</v>
      </c>
      <c r="T238">
        <v>12.4</v>
      </c>
      <c r="U238">
        <v>0.28000000000000003</v>
      </c>
      <c r="V238">
        <v>0.72</v>
      </c>
      <c r="W238">
        <v>0.49</v>
      </c>
      <c r="X238">
        <v>7.01</v>
      </c>
      <c r="Y238">
        <v>6.67</v>
      </c>
      <c r="Z238" s="1">
        <v>60461</v>
      </c>
      <c r="AA238">
        <v>1.58</v>
      </c>
      <c r="AB238">
        <v>0.33</v>
      </c>
      <c r="AC238">
        <v>0.43</v>
      </c>
      <c r="AD238" s="1">
        <v>10937632931.83</v>
      </c>
    </row>
    <row r="239" spans="1:30" x14ac:dyDescent="0.25">
      <c r="A239" t="s">
        <v>266</v>
      </c>
      <c r="B239">
        <v>10.48</v>
      </c>
      <c r="C239">
        <v>2.86</v>
      </c>
      <c r="D239">
        <v>31.57</v>
      </c>
      <c r="E239">
        <v>6.65</v>
      </c>
      <c r="F239">
        <v>1.84</v>
      </c>
      <c r="G239">
        <v>30.02</v>
      </c>
      <c r="H239">
        <v>19.46</v>
      </c>
      <c r="I239">
        <v>11.97</v>
      </c>
      <c r="J239">
        <v>19.43</v>
      </c>
      <c r="K239">
        <v>10.52</v>
      </c>
      <c r="L239">
        <v>1.34</v>
      </c>
      <c r="M239">
        <v>0.46</v>
      </c>
      <c r="N239">
        <v>3.78</v>
      </c>
      <c r="O239">
        <v>8.25</v>
      </c>
      <c r="P239">
        <v>-3.24</v>
      </c>
      <c r="Q239">
        <v>2.06</v>
      </c>
      <c r="R239">
        <v>21.06</v>
      </c>
      <c r="S239">
        <v>5.82</v>
      </c>
      <c r="T239">
        <v>12.4</v>
      </c>
      <c r="U239">
        <v>0.28000000000000003</v>
      </c>
      <c r="V239">
        <v>0.72</v>
      </c>
      <c r="W239">
        <v>0.49</v>
      </c>
      <c r="X239">
        <v>7.01</v>
      </c>
      <c r="Y239">
        <v>6.67</v>
      </c>
      <c r="Z239" s="1">
        <v>1068</v>
      </c>
      <c r="AA239">
        <v>1.58</v>
      </c>
      <c r="AB239">
        <v>0.33</v>
      </c>
      <c r="AC239">
        <v>0.81</v>
      </c>
      <c r="AD239" s="1">
        <v>10937632931.83</v>
      </c>
    </row>
    <row r="240" spans="1:30" x14ac:dyDescent="0.25">
      <c r="A240" t="s">
        <v>267</v>
      </c>
      <c r="B240">
        <v>5.38</v>
      </c>
      <c r="C240">
        <v>5.58</v>
      </c>
      <c r="D240">
        <v>16.21</v>
      </c>
      <c r="E240">
        <v>3.41</v>
      </c>
      <c r="F240">
        <v>0.94</v>
      </c>
      <c r="G240">
        <v>30.02</v>
      </c>
      <c r="H240">
        <v>19.46</v>
      </c>
      <c r="I240">
        <v>11.97</v>
      </c>
      <c r="J240">
        <v>9.9700000000000006</v>
      </c>
      <c r="K240">
        <v>10.52</v>
      </c>
      <c r="L240">
        <v>1.34</v>
      </c>
      <c r="M240">
        <v>0.46</v>
      </c>
      <c r="N240">
        <v>1.94</v>
      </c>
      <c r="O240">
        <v>4.2300000000000004</v>
      </c>
      <c r="P240">
        <v>-1.66</v>
      </c>
      <c r="Q240">
        <v>2.06</v>
      </c>
      <c r="R240">
        <v>21.06</v>
      </c>
      <c r="S240">
        <v>5.82</v>
      </c>
      <c r="T240">
        <v>12.4</v>
      </c>
      <c r="U240">
        <v>0.28000000000000003</v>
      </c>
      <c r="V240">
        <v>0.72</v>
      </c>
      <c r="W240">
        <v>0.49</v>
      </c>
      <c r="X240">
        <v>7.01</v>
      </c>
      <c r="Y240">
        <v>6.67</v>
      </c>
      <c r="Z240" s="1">
        <v>32237.63</v>
      </c>
      <c r="AA240">
        <v>1.58</v>
      </c>
      <c r="AB240">
        <v>0.33</v>
      </c>
      <c r="AC240">
        <v>0.41</v>
      </c>
      <c r="AD240" s="1">
        <v>10937632931.83</v>
      </c>
    </row>
    <row r="241" spans="1:30" x14ac:dyDescent="0.25">
      <c r="A241" t="s">
        <v>268</v>
      </c>
      <c r="B241">
        <v>24.89</v>
      </c>
      <c r="C241">
        <v>4.18</v>
      </c>
      <c r="D241">
        <v>8.7100000000000009</v>
      </c>
      <c r="E241">
        <v>2.4700000000000002</v>
      </c>
      <c r="F241">
        <v>0.59</v>
      </c>
      <c r="G241">
        <v>33.08</v>
      </c>
      <c r="H241">
        <v>26.03</v>
      </c>
      <c r="I241">
        <v>16.21</v>
      </c>
      <c r="J241">
        <v>5.42</v>
      </c>
      <c r="K241">
        <v>7.64</v>
      </c>
      <c r="L241">
        <v>2.21</v>
      </c>
      <c r="M241">
        <v>1.01</v>
      </c>
      <c r="N241">
        <v>1.41</v>
      </c>
      <c r="O241">
        <v>3.56</v>
      </c>
      <c r="P241">
        <v>-0.89</v>
      </c>
      <c r="Q241">
        <v>2</v>
      </c>
      <c r="R241">
        <v>28.37</v>
      </c>
      <c r="S241">
        <v>6.83</v>
      </c>
      <c r="T241">
        <v>13.32</v>
      </c>
      <c r="U241">
        <v>0.24</v>
      </c>
      <c r="V241">
        <v>0.71</v>
      </c>
      <c r="W241">
        <v>0.42</v>
      </c>
      <c r="X241">
        <v>19.79</v>
      </c>
      <c r="Y241">
        <v>29.14</v>
      </c>
      <c r="Z241" s="1">
        <v>152978449.83000001</v>
      </c>
      <c r="AA241">
        <v>10.07</v>
      </c>
      <c r="AB241">
        <v>2.86</v>
      </c>
      <c r="AC241">
        <v>0.94</v>
      </c>
      <c r="AD241" s="1">
        <v>25151620905.650002</v>
      </c>
    </row>
    <row r="242" spans="1:30" x14ac:dyDescent="0.25">
      <c r="A242" t="s">
        <v>269</v>
      </c>
      <c r="B242">
        <v>19.14</v>
      </c>
      <c r="C242">
        <v>0.32</v>
      </c>
      <c r="D242">
        <v>44.77</v>
      </c>
      <c r="E242">
        <v>7.25</v>
      </c>
      <c r="F242">
        <v>2.87</v>
      </c>
      <c r="G242">
        <v>45.65</v>
      </c>
      <c r="H242">
        <v>16.41</v>
      </c>
      <c r="I242">
        <v>19.05</v>
      </c>
      <c r="J242">
        <v>51.98</v>
      </c>
      <c r="K242">
        <v>54.52</v>
      </c>
      <c r="L242">
        <v>2.54</v>
      </c>
      <c r="M242">
        <v>0.35</v>
      </c>
      <c r="N242">
        <v>8.5299999999999994</v>
      </c>
      <c r="O242">
        <v>11.3</v>
      </c>
      <c r="P242">
        <v>-7.02</v>
      </c>
      <c r="Q242">
        <v>1.75</v>
      </c>
      <c r="R242">
        <v>16.21</v>
      </c>
      <c r="S242">
        <v>6.4</v>
      </c>
      <c r="T242">
        <v>1.74</v>
      </c>
      <c r="U242">
        <v>0.4</v>
      </c>
      <c r="V242">
        <v>0.61</v>
      </c>
      <c r="W242">
        <v>0.34</v>
      </c>
      <c r="Z242" s="1">
        <v>26525073.670000002</v>
      </c>
      <c r="AA242">
        <v>2.64</v>
      </c>
      <c r="AB242">
        <v>0.43</v>
      </c>
      <c r="AC242">
        <v>0.94</v>
      </c>
      <c r="AD242" s="1">
        <v>4674668733.2399998</v>
      </c>
    </row>
    <row r="243" spans="1:30" x14ac:dyDescent="0.25">
      <c r="A243" t="s">
        <v>270</v>
      </c>
      <c r="B243">
        <v>17.8</v>
      </c>
      <c r="D243">
        <v>-0.74</v>
      </c>
      <c r="E243">
        <v>-0.03</v>
      </c>
      <c r="F243">
        <v>0.06</v>
      </c>
      <c r="G243">
        <v>50.1</v>
      </c>
      <c r="H243">
        <v>9.7100000000000009</v>
      </c>
      <c r="I243">
        <v>-13.23</v>
      </c>
      <c r="J243">
        <v>1.01</v>
      </c>
      <c r="K243">
        <v>5.76</v>
      </c>
      <c r="L243">
        <v>3.82</v>
      </c>
      <c r="N243">
        <v>0.1</v>
      </c>
      <c r="O243">
        <v>-0.03</v>
      </c>
      <c r="P243">
        <v>-0.12</v>
      </c>
      <c r="Q243">
        <v>0.19</v>
      </c>
      <c r="R243">
        <v>-3.84</v>
      </c>
      <c r="S243">
        <v>-8.2899999999999991</v>
      </c>
      <c r="T243">
        <v>-3.22</v>
      </c>
      <c r="U243">
        <v>-2.16</v>
      </c>
      <c r="V243">
        <v>3.16</v>
      </c>
      <c r="W243">
        <v>0.63</v>
      </c>
      <c r="X243">
        <v>-3.9</v>
      </c>
      <c r="AA243">
        <v>-623</v>
      </c>
      <c r="AB243">
        <v>-23.94</v>
      </c>
      <c r="AC243">
        <v>0.02</v>
      </c>
      <c r="AD243" s="1">
        <v>27430010</v>
      </c>
    </row>
    <row r="244" spans="1:30" x14ac:dyDescent="0.25">
      <c r="A244" t="s">
        <v>271</v>
      </c>
      <c r="B244">
        <v>42</v>
      </c>
      <c r="D244">
        <v>-1.75</v>
      </c>
      <c r="E244">
        <v>-7.0000000000000007E-2</v>
      </c>
      <c r="F244">
        <v>0.15</v>
      </c>
      <c r="G244">
        <v>50.1</v>
      </c>
      <c r="H244">
        <v>9.7100000000000009</v>
      </c>
      <c r="I244">
        <v>-13.23</v>
      </c>
      <c r="J244">
        <v>2.39</v>
      </c>
      <c r="K244">
        <v>5.76</v>
      </c>
      <c r="L244">
        <v>3.82</v>
      </c>
      <c r="N244">
        <v>0.23</v>
      </c>
      <c r="O244">
        <v>-7.0000000000000007E-2</v>
      </c>
      <c r="P244">
        <v>-0.28999999999999998</v>
      </c>
      <c r="Q244">
        <v>0.19</v>
      </c>
      <c r="R244">
        <v>-3.84</v>
      </c>
      <c r="S244">
        <v>-8.2899999999999991</v>
      </c>
      <c r="T244">
        <v>-3.22</v>
      </c>
      <c r="U244">
        <v>-2.16</v>
      </c>
      <c r="V244">
        <v>3.16</v>
      </c>
      <c r="W244">
        <v>0.63</v>
      </c>
      <c r="X244">
        <v>-3.9</v>
      </c>
      <c r="Z244" s="1">
        <v>37551.14</v>
      </c>
      <c r="AA244">
        <v>-623</v>
      </c>
      <c r="AB244">
        <v>-23.94</v>
      </c>
      <c r="AC244">
        <v>0.04</v>
      </c>
      <c r="AD244" s="1">
        <v>27430010</v>
      </c>
    </row>
    <row r="245" spans="1:30" x14ac:dyDescent="0.25">
      <c r="A245" t="s">
        <v>272</v>
      </c>
      <c r="B245">
        <v>32.71</v>
      </c>
      <c r="D245">
        <v>7.28</v>
      </c>
      <c r="E245">
        <v>6.18</v>
      </c>
      <c r="F245">
        <v>2.0299999999999998</v>
      </c>
      <c r="G245">
        <v>39.03</v>
      </c>
      <c r="H245">
        <v>32.79</v>
      </c>
      <c r="I245">
        <v>27.62</v>
      </c>
      <c r="J245">
        <v>6.14</v>
      </c>
      <c r="K245">
        <v>5.6</v>
      </c>
      <c r="L245">
        <v>-0.54</v>
      </c>
      <c r="M245">
        <v>-0.54</v>
      </c>
      <c r="N245">
        <v>2.0099999999999998</v>
      </c>
      <c r="O245">
        <v>5.43</v>
      </c>
      <c r="P245">
        <v>-6.4</v>
      </c>
      <c r="Q245">
        <v>2.2000000000000002</v>
      </c>
      <c r="R245">
        <v>84.89</v>
      </c>
      <c r="S245">
        <v>27.82</v>
      </c>
      <c r="T245">
        <v>64.05</v>
      </c>
      <c r="U245">
        <v>0.33</v>
      </c>
      <c r="V245">
        <v>0.67</v>
      </c>
      <c r="W245">
        <v>1.01</v>
      </c>
      <c r="X245">
        <v>-6.86</v>
      </c>
      <c r="Y245">
        <v>40.090000000000003</v>
      </c>
      <c r="Z245" s="1">
        <v>108686930.95999999</v>
      </c>
      <c r="AA245">
        <v>5.29</v>
      </c>
      <c r="AB245">
        <v>4.49</v>
      </c>
      <c r="AC245">
        <v>0</v>
      </c>
      <c r="AD245" s="1">
        <v>1690307404.05</v>
      </c>
    </row>
    <row r="246" spans="1:30" x14ac:dyDescent="0.25">
      <c r="A246" t="s">
        <v>273</v>
      </c>
      <c r="B246">
        <v>22.05</v>
      </c>
      <c r="C246">
        <v>1.69</v>
      </c>
      <c r="D246">
        <v>14.17</v>
      </c>
      <c r="E246">
        <v>1.32</v>
      </c>
      <c r="F246">
        <v>0.74</v>
      </c>
      <c r="G246">
        <v>32.700000000000003</v>
      </c>
      <c r="H246">
        <v>12.1</v>
      </c>
      <c r="I246">
        <v>7.36</v>
      </c>
      <c r="J246">
        <v>8.6199999999999992</v>
      </c>
      <c r="K246">
        <v>7.66</v>
      </c>
      <c r="L246">
        <v>1.8</v>
      </c>
      <c r="M246">
        <v>0.28000000000000003</v>
      </c>
      <c r="N246">
        <v>1.04</v>
      </c>
      <c r="O246">
        <v>8.35</v>
      </c>
      <c r="P246">
        <v>-1.1399999999999999</v>
      </c>
      <c r="Q246">
        <v>1.33</v>
      </c>
      <c r="R246">
        <v>9.32</v>
      </c>
      <c r="S246">
        <v>5.19</v>
      </c>
      <c r="T246">
        <v>7.44</v>
      </c>
      <c r="U246">
        <v>0.56000000000000005</v>
      </c>
      <c r="V246">
        <v>0.44</v>
      </c>
      <c r="W246">
        <v>0.71</v>
      </c>
      <c r="X246">
        <v>9.4700000000000006</v>
      </c>
      <c r="Y246">
        <v>68.84</v>
      </c>
      <c r="Z246" s="1">
        <v>151354.54</v>
      </c>
      <c r="AA246">
        <v>16.7</v>
      </c>
      <c r="AB246">
        <v>1.56</v>
      </c>
      <c r="AC246">
        <v>0.12</v>
      </c>
      <c r="AD246" s="1">
        <v>1387526792.28</v>
      </c>
    </row>
    <row r="247" spans="1:30" x14ac:dyDescent="0.25">
      <c r="A247" t="s">
        <v>274</v>
      </c>
      <c r="B247">
        <v>11.38</v>
      </c>
      <c r="C247">
        <v>3.6</v>
      </c>
      <c r="D247">
        <v>7.31</v>
      </c>
      <c r="E247">
        <v>0.68</v>
      </c>
      <c r="F247">
        <v>0.38</v>
      </c>
      <c r="G247">
        <v>32.700000000000003</v>
      </c>
      <c r="H247">
        <v>12.1</v>
      </c>
      <c r="I247">
        <v>7.36</v>
      </c>
      <c r="J247">
        <v>4.45</v>
      </c>
      <c r="K247">
        <v>7.66</v>
      </c>
      <c r="L247">
        <v>1.8</v>
      </c>
      <c r="M247">
        <v>0.28000000000000003</v>
      </c>
      <c r="N247">
        <v>0.54</v>
      </c>
      <c r="O247">
        <v>4.3099999999999996</v>
      </c>
      <c r="P247">
        <v>-0.59</v>
      </c>
      <c r="Q247">
        <v>1.33</v>
      </c>
      <c r="R247">
        <v>9.32</v>
      </c>
      <c r="S247">
        <v>5.19</v>
      </c>
      <c r="T247">
        <v>7.44</v>
      </c>
      <c r="U247">
        <v>0.56000000000000005</v>
      </c>
      <c r="V247">
        <v>0.44</v>
      </c>
      <c r="W247">
        <v>0.71</v>
      </c>
      <c r="X247">
        <v>9.4700000000000006</v>
      </c>
      <c r="Y247">
        <v>68.84</v>
      </c>
      <c r="Z247" s="1">
        <v>4708052.5</v>
      </c>
      <c r="AA247">
        <v>16.7</v>
      </c>
      <c r="AB247">
        <v>1.56</v>
      </c>
      <c r="AC247">
        <v>0.06</v>
      </c>
      <c r="AD247" s="1">
        <v>1387526792.28</v>
      </c>
    </row>
    <row r="248" spans="1:30" x14ac:dyDescent="0.25">
      <c r="A248" t="s">
        <v>275</v>
      </c>
      <c r="B248">
        <v>11.22</v>
      </c>
      <c r="C248">
        <v>5.03</v>
      </c>
      <c r="D248">
        <v>38.39</v>
      </c>
      <c r="E248">
        <v>1.3</v>
      </c>
      <c r="F248">
        <v>0.42</v>
      </c>
      <c r="G248">
        <v>28.5</v>
      </c>
      <c r="H248">
        <v>17.09</v>
      </c>
      <c r="I248">
        <v>3.18</v>
      </c>
      <c r="J248">
        <v>7.15</v>
      </c>
      <c r="K248">
        <v>4.04</v>
      </c>
      <c r="L248">
        <v>-3.1</v>
      </c>
      <c r="M248">
        <v>-0.56000000000000005</v>
      </c>
      <c r="N248">
        <v>1.22</v>
      </c>
      <c r="O248">
        <v>0.91</v>
      </c>
      <c r="P248">
        <v>-1.96</v>
      </c>
      <c r="Q248">
        <v>2.4300000000000002</v>
      </c>
      <c r="R248">
        <v>3.39</v>
      </c>
      <c r="S248">
        <v>1.0900000000000001</v>
      </c>
      <c r="T248">
        <v>9.75</v>
      </c>
      <c r="U248">
        <v>0.32</v>
      </c>
      <c r="V248">
        <v>0.54</v>
      </c>
      <c r="W248">
        <v>0.34</v>
      </c>
      <c r="X248">
        <v>-5.4</v>
      </c>
      <c r="Y248">
        <v>-18.59</v>
      </c>
      <c r="Z248" s="1">
        <v>15810583.58</v>
      </c>
      <c r="AA248">
        <v>8.6199999999999992</v>
      </c>
      <c r="AB248">
        <v>0.28999999999999998</v>
      </c>
      <c r="AC248">
        <v>-0.93</v>
      </c>
      <c r="AD248" s="1">
        <v>2378640000</v>
      </c>
    </row>
    <row r="249" spans="1:30" x14ac:dyDescent="0.25">
      <c r="A249" t="s">
        <v>276</v>
      </c>
      <c r="B249">
        <v>33.81</v>
      </c>
      <c r="C249">
        <v>1.25</v>
      </c>
      <c r="D249">
        <v>19.170000000000002</v>
      </c>
      <c r="E249">
        <v>1.85</v>
      </c>
      <c r="F249">
        <v>1.6</v>
      </c>
      <c r="G249">
        <v>43.61</v>
      </c>
      <c r="H249">
        <v>28.91</v>
      </c>
      <c r="I249">
        <v>45.4</v>
      </c>
      <c r="J249">
        <v>30.1</v>
      </c>
      <c r="K249">
        <v>25.94</v>
      </c>
      <c r="L249">
        <v>-4.16</v>
      </c>
      <c r="M249">
        <v>-0.26</v>
      </c>
      <c r="N249">
        <v>8.6999999999999993</v>
      </c>
      <c r="O249">
        <v>4.04</v>
      </c>
      <c r="P249">
        <v>-3.03</v>
      </c>
      <c r="Q249">
        <v>6.23</v>
      </c>
      <c r="R249">
        <v>9.66</v>
      </c>
      <c r="S249">
        <v>8.34</v>
      </c>
      <c r="T249">
        <v>5.59</v>
      </c>
      <c r="U249">
        <v>0.86</v>
      </c>
      <c r="V249">
        <v>0.12</v>
      </c>
      <c r="W249">
        <v>0.18</v>
      </c>
      <c r="X249">
        <v>2.84</v>
      </c>
      <c r="Y249">
        <v>-1.36</v>
      </c>
      <c r="Z249" s="1">
        <v>87560096.879999995</v>
      </c>
      <c r="AA249">
        <v>18.260000000000002</v>
      </c>
      <c r="AB249">
        <v>1.76</v>
      </c>
      <c r="AC249">
        <v>1.1100000000000001</v>
      </c>
      <c r="AD249" s="1">
        <v>7674870000</v>
      </c>
    </row>
    <row r="250" spans="1:30" x14ac:dyDescent="0.25">
      <c r="A250" t="s">
        <v>277</v>
      </c>
      <c r="B250">
        <v>0</v>
      </c>
      <c r="D250">
        <v>0</v>
      </c>
      <c r="E250">
        <v>0</v>
      </c>
      <c r="F250">
        <v>0</v>
      </c>
      <c r="G250">
        <v>-60.76</v>
      </c>
      <c r="H250">
        <v>-92.67</v>
      </c>
      <c r="I250">
        <v>-101.97</v>
      </c>
      <c r="J250">
        <v>0</v>
      </c>
      <c r="K250">
        <v>-0.74</v>
      </c>
      <c r="L250">
        <v>-0.67</v>
      </c>
      <c r="N250">
        <v>0</v>
      </c>
      <c r="O250">
        <v>0</v>
      </c>
      <c r="P250">
        <v>0</v>
      </c>
      <c r="Q250">
        <v>0.31</v>
      </c>
      <c r="R250">
        <v>-24.19</v>
      </c>
      <c r="S250">
        <v>-36.57</v>
      </c>
      <c r="T250">
        <v>25.82</v>
      </c>
      <c r="U250">
        <v>-1.51</v>
      </c>
      <c r="V250">
        <v>2.5099999999999998</v>
      </c>
      <c r="W250">
        <v>0.36</v>
      </c>
      <c r="X250">
        <v>-18.14</v>
      </c>
      <c r="AA250">
        <v>-87.48</v>
      </c>
      <c r="AB250">
        <v>-21.16</v>
      </c>
      <c r="AC250">
        <v>0</v>
      </c>
      <c r="AD250" s="1">
        <v>904253.84</v>
      </c>
    </row>
    <row r="251" spans="1:30" x14ac:dyDescent="0.25">
      <c r="A251" t="s">
        <v>278</v>
      </c>
      <c r="B251">
        <v>1.96</v>
      </c>
      <c r="D251">
        <v>-0.09</v>
      </c>
      <c r="E251">
        <v>-0.02</v>
      </c>
      <c r="F251">
        <v>0.03</v>
      </c>
      <c r="G251">
        <v>-60.76</v>
      </c>
      <c r="H251">
        <v>-92.67</v>
      </c>
      <c r="I251">
        <v>-101.97</v>
      </c>
      <c r="J251">
        <v>-0.1</v>
      </c>
      <c r="K251">
        <v>-0.74</v>
      </c>
      <c r="L251">
        <v>-0.67</v>
      </c>
      <c r="N251">
        <v>0.09</v>
      </c>
      <c r="O251">
        <v>-0.04</v>
      </c>
      <c r="P251">
        <v>-0.05</v>
      </c>
      <c r="Q251">
        <v>0.31</v>
      </c>
      <c r="R251">
        <v>-24.19</v>
      </c>
      <c r="S251">
        <v>-36.57</v>
      </c>
      <c r="T251">
        <v>25.82</v>
      </c>
      <c r="U251">
        <v>-1.51</v>
      </c>
      <c r="V251">
        <v>2.5099999999999998</v>
      </c>
      <c r="W251">
        <v>0.36</v>
      </c>
      <c r="X251">
        <v>-18.14</v>
      </c>
      <c r="AA251">
        <v>-87.48</v>
      </c>
      <c r="AB251">
        <v>-21.16</v>
      </c>
      <c r="AC251">
        <v>0</v>
      </c>
      <c r="AD251" s="1">
        <v>904253.84</v>
      </c>
    </row>
    <row r="252" spans="1:30" x14ac:dyDescent="0.25">
      <c r="A252" t="s">
        <v>279</v>
      </c>
      <c r="B252">
        <v>52.11</v>
      </c>
      <c r="C252">
        <v>1.99</v>
      </c>
      <c r="D252">
        <v>35.57</v>
      </c>
      <c r="E252">
        <v>2.54</v>
      </c>
      <c r="F252">
        <v>1.63</v>
      </c>
      <c r="G252">
        <v>30.33</v>
      </c>
      <c r="H252">
        <v>20.5</v>
      </c>
      <c r="I252">
        <v>7.22</v>
      </c>
      <c r="J252">
        <v>12.52</v>
      </c>
      <c r="K252">
        <v>11.35</v>
      </c>
      <c r="L252">
        <v>0.66</v>
      </c>
      <c r="M252">
        <v>0.13</v>
      </c>
      <c r="N252">
        <v>2.57</v>
      </c>
      <c r="O252">
        <v>10.02</v>
      </c>
      <c r="P252">
        <v>-2.34</v>
      </c>
      <c r="Q252">
        <v>2.13</v>
      </c>
      <c r="R252">
        <v>7.13</v>
      </c>
      <c r="S252">
        <v>4.57</v>
      </c>
      <c r="T252">
        <v>15.66</v>
      </c>
      <c r="U252">
        <v>0.64</v>
      </c>
      <c r="V252">
        <v>0.36</v>
      </c>
      <c r="W252">
        <v>0.63</v>
      </c>
      <c r="X252">
        <v>11.62</v>
      </c>
      <c r="Y252">
        <v>-16.62</v>
      </c>
      <c r="Z252" s="1">
        <v>51135.65</v>
      </c>
      <c r="AA252">
        <v>20.54</v>
      </c>
      <c r="AB252">
        <v>1.47</v>
      </c>
      <c r="AC252">
        <v>-1.37</v>
      </c>
      <c r="AD252" s="1">
        <v>3929945600</v>
      </c>
    </row>
    <row r="253" spans="1:30" x14ac:dyDescent="0.25">
      <c r="A253" t="s">
        <v>280</v>
      </c>
      <c r="B253">
        <v>40.69</v>
      </c>
      <c r="C253">
        <v>2.8</v>
      </c>
      <c r="D253">
        <v>27.77</v>
      </c>
      <c r="E253">
        <v>1.98</v>
      </c>
      <c r="F253">
        <v>1.27</v>
      </c>
      <c r="G253">
        <v>30.33</v>
      </c>
      <c r="H253">
        <v>20.5</v>
      </c>
      <c r="I253">
        <v>7.22</v>
      </c>
      <c r="J253">
        <v>9.7799999999999994</v>
      </c>
      <c r="K253">
        <v>11.35</v>
      </c>
      <c r="L253">
        <v>0.66</v>
      </c>
      <c r="M253">
        <v>0.13</v>
      </c>
      <c r="N253">
        <v>2</v>
      </c>
      <c r="O253">
        <v>7.82</v>
      </c>
      <c r="P253">
        <v>-1.83</v>
      </c>
      <c r="Q253">
        <v>2.13</v>
      </c>
      <c r="R253">
        <v>7.13</v>
      </c>
      <c r="S253">
        <v>4.57</v>
      </c>
      <c r="T253">
        <v>15.66</v>
      </c>
      <c r="U253">
        <v>0.64</v>
      </c>
      <c r="V253">
        <v>0.36</v>
      </c>
      <c r="W253">
        <v>0.63</v>
      </c>
      <c r="X253">
        <v>11.62</v>
      </c>
      <c r="Y253">
        <v>-16.62</v>
      </c>
      <c r="Z253" s="1">
        <v>21752862.539999999</v>
      </c>
      <c r="AA253">
        <v>20.54</v>
      </c>
      <c r="AB253">
        <v>1.47</v>
      </c>
      <c r="AC253">
        <v>-1.07</v>
      </c>
      <c r="AD253" s="1">
        <v>3929945600</v>
      </c>
    </row>
    <row r="254" spans="1:30" x14ac:dyDescent="0.25">
      <c r="A254" t="s">
        <v>281</v>
      </c>
      <c r="B254">
        <v>33.35</v>
      </c>
      <c r="D254" s="1">
        <v>-1091.22</v>
      </c>
      <c r="E254">
        <v>-11.55</v>
      </c>
      <c r="F254">
        <v>1.05</v>
      </c>
      <c r="G254">
        <v>16.850000000000001</v>
      </c>
      <c r="H254">
        <v>9.9499999999999993</v>
      </c>
      <c r="I254">
        <v>-0.06</v>
      </c>
      <c r="J254">
        <v>7.03</v>
      </c>
      <c r="K254">
        <v>7.13</v>
      </c>
      <c r="L254">
        <v>0.1</v>
      </c>
      <c r="N254">
        <v>0.7</v>
      </c>
      <c r="O254">
        <v>6.2</v>
      </c>
      <c r="P254">
        <v>-2.04</v>
      </c>
      <c r="Q254">
        <v>1.54</v>
      </c>
      <c r="R254">
        <v>-1.06</v>
      </c>
      <c r="S254">
        <v>-0.1</v>
      </c>
      <c r="T254">
        <v>-283.62</v>
      </c>
      <c r="U254">
        <v>-0.09</v>
      </c>
      <c r="V254">
        <v>1.0900000000000001</v>
      </c>
      <c r="W254">
        <v>1.51</v>
      </c>
      <c r="X254">
        <v>-18.89</v>
      </c>
      <c r="Z254" s="1">
        <v>65509960</v>
      </c>
      <c r="AA254">
        <v>-2.89</v>
      </c>
      <c r="AB254">
        <v>-0.03</v>
      </c>
      <c r="AC254">
        <v>10.88</v>
      </c>
      <c r="AD254" s="1">
        <v>1796140421.4000001</v>
      </c>
    </row>
    <row r="255" spans="1:30" x14ac:dyDescent="0.25">
      <c r="A255" t="s">
        <v>282</v>
      </c>
      <c r="B255">
        <v>0</v>
      </c>
      <c r="D255">
        <v>0</v>
      </c>
      <c r="E255">
        <v>0</v>
      </c>
      <c r="F255">
        <v>0</v>
      </c>
      <c r="G255">
        <v>100</v>
      </c>
      <c r="H255">
        <v>87.05</v>
      </c>
      <c r="I255">
        <v>57.92</v>
      </c>
      <c r="J255">
        <v>0</v>
      </c>
      <c r="K255">
        <v>-18.57</v>
      </c>
      <c r="L255">
        <v>-18.57</v>
      </c>
      <c r="M255">
        <v>-0.35</v>
      </c>
      <c r="N255">
        <v>0</v>
      </c>
      <c r="O255">
        <v>0</v>
      </c>
      <c r="P255">
        <v>0</v>
      </c>
      <c r="Q255">
        <v>571.4</v>
      </c>
      <c r="R255">
        <v>1.24</v>
      </c>
      <c r="S255">
        <v>1.23</v>
      </c>
      <c r="T255">
        <v>1.24</v>
      </c>
      <c r="U255">
        <v>1</v>
      </c>
      <c r="V255">
        <v>0</v>
      </c>
      <c r="W255">
        <v>0.02</v>
      </c>
      <c r="Y255">
        <v>-24.9</v>
      </c>
      <c r="AA255">
        <v>98.01</v>
      </c>
      <c r="AB255">
        <v>1.21</v>
      </c>
      <c r="AC255">
        <v>0</v>
      </c>
      <c r="AD255">
        <v>0</v>
      </c>
    </row>
    <row r="256" spans="1:30" x14ac:dyDescent="0.25">
      <c r="A256" t="s">
        <v>283</v>
      </c>
      <c r="B256">
        <v>0</v>
      </c>
      <c r="D256">
        <v>0</v>
      </c>
      <c r="E256">
        <v>0</v>
      </c>
      <c r="F256">
        <v>0</v>
      </c>
      <c r="G256">
        <v>100</v>
      </c>
      <c r="H256">
        <v>87.05</v>
      </c>
      <c r="I256">
        <v>57.92</v>
      </c>
      <c r="J256">
        <v>0</v>
      </c>
      <c r="K256">
        <v>-18.57</v>
      </c>
      <c r="L256">
        <v>-18.57</v>
      </c>
      <c r="M256">
        <v>-0.35</v>
      </c>
      <c r="N256">
        <v>0</v>
      </c>
      <c r="O256">
        <v>0</v>
      </c>
      <c r="P256">
        <v>0</v>
      </c>
      <c r="Q256">
        <v>571.4</v>
      </c>
      <c r="R256">
        <v>1.24</v>
      </c>
      <c r="S256">
        <v>1.23</v>
      </c>
      <c r="T256">
        <v>1.24</v>
      </c>
      <c r="U256">
        <v>1</v>
      </c>
      <c r="V256">
        <v>0</v>
      </c>
      <c r="W256">
        <v>0.02</v>
      </c>
      <c r="Y256">
        <v>-24.9</v>
      </c>
      <c r="AA256">
        <v>98.01</v>
      </c>
      <c r="AB256">
        <v>1.21</v>
      </c>
      <c r="AC256">
        <v>0</v>
      </c>
      <c r="AD256">
        <v>0</v>
      </c>
    </row>
    <row r="257" spans="1:30" x14ac:dyDescent="0.25">
      <c r="A257" t="s">
        <v>284</v>
      </c>
      <c r="B257">
        <v>0</v>
      </c>
      <c r="D257">
        <v>0</v>
      </c>
      <c r="E257">
        <v>0</v>
      </c>
      <c r="F257">
        <v>0</v>
      </c>
      <c r="G257">
        <v>31.73</v>
      </c>
      <c r="H257">
        <v>3.18</v>
      </c>
      <c r="I257">
        <v>-2.8</v>
      </c>
      <c r="J257">
        <v>0</v>
      </c>
      <c r="K257">
        <v>9.3699999999999992</v>
      </c>
      <c r="L257">
        <v>9.3699999999999992</v>
      </c>
      <c r="M257">
        <v>5.5</v>
      </c>
      <c r="N257">
        <v>0</v>
      </c>
      <c r="O257">
        <v>0</v>
      </c>
      <c r="P257">
        <v>0</v>
      </c>
      <c r="Q257">
        <v>1.05</v>
      </c>
      <c r="R257">
        <v>-51.67</v>
      </c>
      <c r="S257">
        <v>-3.32</v>
      </c>
      <c r="T257">
        <v>5.16</v>
      </c>
      <c r="U257">
        <v>0.06</v>
      </c>
      <c r="V257">
        <v>0.94</v>
      </c>
      <c r="W257">
        <v>1.19</v>
      </c>
      <c r="X257">
        <v>9.15</v>
      </c>
      <c r="AA257">
        <v>8.5500000000000007</v>
      </c>
      <c r="AB257">
        <v>-4.42</v>
      </c>
      <c r="AC257">
        <v>0</v>
      </c>
      <c r="AD257">
        <v>0</v>
      </c>
    </row>
    <row r="258" spans="1:30" x14ac:dyDescent="0.25">
      <c r="A258" t="s">
        <v>285</v>
      </c>
      <c r="B258">
        <v>26.85</v>
      </c>
      <c r="C258">
        <v>2.72</v>
      </c>
      <c r="D258">
        <v>26.89</v>
      </c>
      <c r="E258">
        <v>5.03</v>
      </c>
      <c r="F258">
        <v>1.55</v>
      </c>
      <c r="G258">
        <v>28.86</v>
      </c>
      <c r="H258">
        <v>18.04</v>
      </c>
      <c r="I258">
        <v>10.050000000000001</v>
      </c>
      <c r="J258">
        <v>14.99</v>
      </c>
      <c r="K258">
        <v>17.87</v>
      </c>
      <c r="L258">
        <v>2.88</v>
      </c>
      <c r="M258">
        <v>0.97</v>
      </c>
      <c r="N258">
        <v>2.7</v>
      </c>
      <c r="O258">
        <v>15.27</v>
      </c>
      <c r="P258">
        <v>-2.37</v>
      </c>
      <c r="Q258">
        <v>1.41</v>
      </c>
      <c r="R258">
        <v>18.72</v>
      </c>
      <c r="S258">
        <v>5.76</v>
      </c>
      <c r="T258">
        <v>10.47</v>
      </c>
      <c r="U258">
        <v>0.31</v>
      </c>
      <c r="V258">
        <v>0.69</v>
      </c>
      <c r="W258">
        <v>0.56999999999999995</v>
      </c>
      <c r="X258">
        <v>9.42</v>
      </c>
      <c r="Y258">
        <v>19.07</v>
      </c>
      <c r="Z258" s="1">
        <v>48845930.210000001</v>
      </c>
      <c r="AA258">
        <v>5.33</v>
      </c>
      <c r="AB258">
        <v>1</v>
      </c>
      <c r="AC258">
        <v>1.95</v>
      </c>
      <c r="AD258" s="1">
        <v>8521279865.5500002</v>
      </c>
    </row>
    <row r="259" spans="1:30" x14ac:dyDescent="0.25">
      <c r="A259" t="s">
        <v>286</v>
      </c>
      <c r="B259">
        <v>0</v>
      </c>
      <c r="D259">
        <v>0</v>
      </c>
      <c r="E259">
        <v>0</v>
      </c>
      <c r="F259">
        <v>0</v>
      </c>
      <c r="G259">
        <v>97.48</v>
      </c>
      <c r="H259">
        <v>-323.82</v>
      </c>
      <c r="I259">
        <v>-323.82</v>
      </c>
      <c r="J259">
        <v>0</v>
      </c>
      <c r="K259">
        <v>0</v>
      </c>
      <c r="N259">
        <v>0</v>
      </c>
      <c r="O259">
        <v>0</v>
      </c>
      <c r="P259">
        <v>0</v>
      </c>
      <c r="Q259">
        <v>12.07</v>
      </c>
      <c r="R259">
        <v>-19.329999999999998</v>
      </c>
      <c r="S259">
        <v>-17.87</v>
      </c>
      <c r="U259">
        <v>0.92</v>
      </c>
      <c r="V259">
        <v>0.08</v>
      </c>
      <c r="W259">
        <v>0.06</v>
      </c>
      <c r="X259">
        <v>-37.65</v>
      </c>
      <c r="AA259">
        <v>11.63</v>
      </c>
      <c r="AB259">
        <v>-2.25</v>
      </c>
      <c r="AC259">
        <v>0</v>
      </c>
      <c r="AD259">
        <v>0</v>
      </c>
    </row>
    <row r="260" spans="1:30" x14ac:dyDescent="0.25">
      <c r="A260" t="s">
        <v>287</v>
      </c>
      <c r="B260">
        <v>12.17</v>
      </c>
      <c r="C260">
        <v>2.2599999999999998</v>
      </c>
      <c r="D260">
        <v>10.8</v>
      </c>
      <c r="E260">
        <v>2.59</v>
      </c>
      <c r="F260">
        <v>0.9</v>
      </c>
      <c r="G260">
        <v>29.43</v>
      </c>
      <c r="H260">
        <v>16.16</v>
      </c>
      <c r="I260">
        <v>12.45</v>
      </c>
      <c r="J260">
        <v>8.32</v>
      </c>
      <c r="K260">
        <v>10.02</v>
      </c>
      <c r="L260">
        <v>1.7</v>
      </c>
      <c r="M260">
        <v>0.53</v>
      </c>
      <c r="N260">
        <v>1.34</v>
      </c>
      <c r="O260">
        <v>3.92</v>
      </c>
      <c r="P260">
        <v>-1.8</v>
      </c>
      <c r="Q260">
        <v>1.83</v>
      </c>
      <c r="R260">
        <v>23.95</v>
      </c>
      <c r="S260">
        <v>8.2899999999999991</v>
      </c>
      <c r="T260">
        <v>11.62</v>
      </c>
      <c r="U260">
        <v>0.35</v>
      </c>
      <c r="V260">
        <v>0.65</v>
      </c>
      <c r="W260">
        <v>0.67</v>
      </c>
      <c r="X260">
        <v>13.81</v>
      </c>
      <c r="Y260">
        <v>28.25</v>
      </c>
      <c r="Z260" s="1">
        <v>1900526.33</v>
      </c>
      <c r="AA260">
        <v>4.71</v>
      </c>
      <c r="AB260">
        <v>1.1299999999999999</v>
      </c>
      <c r="AC260">
        <v>0.02</v>
      </c>
      <c r="AD260" s="1">
        <v>2647782394.3099999</v>
      </c>
    </row>
    <row r="261" spans="1:30" x14ac:dyDescent="0.25">
      <c r="A261" t="s">
        <v>288</v>
      </c>
      <c r="B261">
        <v>70.989999999999995</v>
      </c>
      <c r="D261">
        <v>-5.92</v>
      </c>
      <c r="E261">
        <v>-4.66</v>
      </c>
      <c r="F261">
        <v>0.14000000000000001</v>
      </c>
      <c r="G261">
        <v>16.14</v>
      </c>
      <c r="H261">
        <v>4.3899999999999997</v>
      </c>
      <c r="I261">
        <v>-3.22</v>
      </c>
      <c r="J261">
        <v>4.34</v>
      </c>
      <c r="K261">
        <v>16.690000000000001</v>
      </c>
      <c r="L261">
        <v>12.35</v>
      </c>
      <c r="N261">
        <v>0.19</v>
      </c>
      <c r="O261">
        <v>1.1100000000000001</v>
      </c>
      <c r="P261">
        <v>-0.53</v>
      </c>
      <c r="Q261">
        <v>1.21</v>
      </c>
      <c r="R261">
        <v>-78.8</v>
      </c>
      <c r="S261">
        <v>-2.4</v>
      </c>
      <c r="T261">
        <v>4.38</v>
      </c>
      <c r="U261">
        <v>-0.03</v>
      </c>
      <c r="V261">
        <v>0.99</v>
      </c>
      <c r="W261">
        <v>0.75</v>
      </c>
      <c r="X261">
        <v>7.27</v>
      </c>
      <c r="Z261" s="1">
        <v>127840.5</v>
      </c>
      <c r="AA261">
        <v>-15.22</v>
      </c>
      <c r="AB261">
        <v>-12</v>
      </c>
      <c r="AC261">
        <v>0.13</v>
      </c>
      <c r="AD261" s="1">
        <v>291538466.45999998</v>
      </c>
    </row>
    <row r="262" spans="1:30" x14ac:dyDescent="0.25">
      <c r="A262" t="s">
        <v>289</v>
      </c>
      <c r="B262">
        <v>8.1999999999999993</v>
      </c>
      <c r="D262">
        <v>12.65</v>
      </c>
      <c r="E262">
        <v>-0.25</v>
      </c>
      <c r="F262">
        <v>0.46</v>
      </c>
      <c r="G262">
        <v>38.04</v>
      </c>
      <c r="H262">
        <v>9.56</v>
      </c>
      <c r="I262">
        <v>10.57</v>
      </c>
      <c r="J262">
        <v>13.98</v>
      </c>
      <c r="K262">
        <v>68.81</v>
      </c>
      <c r="L262">
        <v>54.83</v>
      </c>
      <c r="N262">
        <v>1.34</v>
      </c>
      <c r="O262">
        <v>-0.21</v>
      </c>
      <c r="P262">
        <v>-0.56000000000000005</v>
      </c>
      <c r="Q262">
        <v>0.08</v>
      </c>
      <c r="R262">
        <v>-1.96</v>
      </c>
      <c r="S262">
        <v>3.61</v>
      </c>
      <c r="T262">
        <v>-54.97</v>
      </c>
      <c r="U262">
        <v>-1.85</v>
      </c>
      <c r="V262">
        <v>2.85</v>
      </c>
      <c r="W262">
        <v>0.34</v>
      </c>
      <c r="X262">
        <v>-19.350000000000001</v>
      </c>
      <c r="Z262" s="1">
        <v>318105.08</v>
      </c>
      <c r="AA262">
        <v>-33.130000000000003</v>
      </c>
      <c r="AB262">
        <v>0.65</v>
      </c>
      <c r="AC262">
        <v>0.13</v>
      </c>
      <c r="AD262" s="1">
        <v>16409069.199999999</v>
      </c>
    </row>
    <row r="263" spans="1:30" x14ac:dyDescent="0.25">
      <c r="A263" t="s">
        <v>290</v>
      </c>
      <c r="B263">
        <v>0</v>
      </c>
      <c r="D263">
        <v>0</v>
      </c>
      <c r="E263">
        <v>0</v>
      </c>
      <c r="F263">
        <v>0</v>
      </c>
      <c r="J263">
        <v>0</v>
      </c>
      <c r="K263">
        <v>0</v>
      </c>
      <c r="L263">
        <v>0</v>
      </c>
      <c r="M263">
        <v>0</v>
      </c>
      <c r="O263">
        <v>0</v>
      </c>
      <c r="P263">
        <v>0</v>
      </c>
      <c r="Q263">
        <v>0</v>
      </c>
      <c r="R263">
        <v>-0.95</v>
      </c>
      <c r="S263">
        <v>-0.9</v>
      </c>
      <c r="T263">
        <v>-2.42</v>
      </c>
      <c r="U263">
        <v>0.95</v>
      </c>
      <c r="V263">
        <v>0.05</v>
      </c>
      <c r="W263">
        <v>0</v>
      </c>
      <c r="AA263">
        <v>0.01</v>
      </c>
      <c r="AB263">
        <v>0</v>
      </c>
      <c r="AC263">
        <v>0</v>
      </c>
      <c r="AD263">
        <v>0</v>
      </c>
    </row>
    <row r="264" spans="1:30" x14ac:dyDescent="0.25">
      <c r="A264" t="s">
        <v>291</v>
      </c>
      <c r="B264">
        <v>6.14</v>
      </c>
      <c r="D264">
        <v>-24.02</v>
      </c>
      <c r="E264">
        <v>1.62</v>
      </c>
      <c r="F264">
        <v>1.0900000000000001</v>
      </c>
      <c r="G264">
        <v>100</v>
      </c>
      <c r="H264">
        <v>129.12</v>
      </c>
      <c r="I264">
        <v>134.91</v>
      </c>
      <c r="J264">
        <v>-25.09</v>
      </c>
      <c r="K264">
        <v>-32.43</v>
      </c>
      <c r="L264">
        <v>-7.33</v>
      </c>
      <c r="M264">
        <v>0.47</v>
      </c>
      <c r="O264">
        <v>-3.33</v>
      </c>
      <c r="P264">
        <v>-1.0900000000000001</v>
      </c>
      <c r="Q264">
        <v>0.01</v>
      </c>
      <c r="R264">
        <v>-6.75</v>
      </c>
      <c r="S264">
        <v>-4.53</v>
      </c>
      <c r="T264">
        <v>-4.37</v>
      </c>
      <c r="U264">
        <v>0.67</v>
      </c>
      <c r="V264">
        <v>0.33</v>
      </c>
      <c r="W264">
        <v>-0.03</v>
      </c>
      <c r="Z264" s="1">
        <v>1691150.93</v>
      </c>
      <c r="AA264">
        <v>3.79</v>
      </c>
      <c r="AB264">
        <v>-0.26</v>
      </c>
      <c r="AD264" s="1">
        <v>628356400.63999999</v>
      </c>
    </row>
    <row r="265" spans="1:30" x14ac:dyDescent="0.25">
      <c r="A265" t="s">
        <v>292</v>
      </c>
      <c r="B265">
        <v>10.4</v>
      </c>
      <c r="D265">
        <v>-14.97</v>
      </c>
      <c r="E265">
        <v>1.32</v>
      </c>
      <c r="F265">
        <v>0.79</v>
      </c>
      <c r="G265">
        <v>43.48</v>
      </c>
      <c r="H265">
        <v>3.79</v>
      </c>
      <c r="I265">
        <v>-10.14</v>
      </c>
      <c r="J265">
        <v>40.090000000000003</v>
      </c>
      <c r="K265">
        <v>47.57</v>
      </c>
      <c r="L265">
        <v>7.48</v>
      </c>
      <c r="M265">
        <v>0.25</v>
      </c>
      <c r="N265">
        <v>1.52</v>
      </c>
      <c r="O265">
        <v>7.57</v>
      </c>
      <c r="P265">
        <v>-1.43</v>
      </c>
      <c r="Q265">
        <v>1.31</v>
      </c>
      <c r="R265">
        <v>-8.83</v>
      </c>
      <c r="S265">
        <v>-5.29</v>
      </c>
      <c r="T265">
        <v>-0.1</v>
      </c>
      <c r="U265">
        <v>0.6</v>
      </c>
      <c r="V265">
        <v>0.4</v>
      </c>
      <c r="W265">
        <v>0.52</v>
      </c>
      <c r="X265">
        <v>12.83</v>
      </c>
      <c r="Y265">
        <v>-38.450000000000003</v>
      </c>
      <c r="Z265" s="1">
        <v>5159958.21</v>
      </c>
      <c r="AA265">
        <v>7.86</v>
      </c>
      <c r="AB265">
        <v>-0.69</v>
      </c>
      <c r="AC265">
        <v>0.06</v>
      </c>
      <c r="AD265" s="1">
        <v>1108871982.4000001</v>
      </c>
    </row>
    <row r="266" spans="1:30" x14ac:dyDescent="0.25">
      <c r="A266" t="s">
        <v>293</v>
      </c>
      <c r="B266">
        <v>37.200000000000003</v>
      </c>
      <c r="C266">
        <v>12.97</v>
      </c>
      <c r="D266">
        <v>6.2</v>
      </c>
      <c r="E266">
        <v>1.83</v>
      </c>
      <c r="F266">
        <v>0.81</v>
      </c>
      <c r="G266">
        <v>96.97</v>
      </c>
      <c r="H266">
        <v>95.97</v>
      </c>
      <c r="I266">
        <v>43.24</v>
      </c>
      <c r="J266">
        <v>2.8</v>
      </c>
      <c r="K266">
        <v>3.61</v>
      </c>
      <c r="L266">
        <v>0.84</v>
      </c>
      <c r="M266">
        <v>0.55000000000000004</v>
      </c>
      <c r="N266">
        <v>2.68</v>
      </c>
      <c r="O266">
        <v>-7.48</v>
      </c>
      <c r="P266">
        <v>-0.96</v>
      </c>
      <c r="Q266">
        <v>0.6</v>
      </c>
      <c r="R266">
        <v>29.53</v>
      </c>
      <c r="S266">
        <v>12.98</v>
      </c>
      <c r="T266">
        <v>29.14</v>
      </c>
      <c r="U266">
        <v>0.44</v>
      </c>
      <c r="V266">
        <v>0.56000000000000005</v>
      </c>
      <c r="W266">
        <v>0.3</v>
      </c>
      <c r="X266">
        <v>3.6</v>
      </c>
      <c r="Y266">
        <v>30.9</v>
      </c>
      <c r="Z266" s="1">
        <v>11326.29</v>
      </c>
      <c r="AA266">
        <v>20.3</v>
      </c>
      <c r="AB266">
        <v>6</v>
      </c>
      <c r="AC266">
        <v>7.0000000000000007E-2</v>
      </c>
      <c r="AD266" s="1">
        <v>3477033480.0599999</v>
      </c>
    </row>
    <row r="267" spans="1:30" x14ac:dyDescent="0.25">
      <c r="A267" t="s">
        <v>294</v>
      </c>
      <c r="B267">
        <v>36.630000000000003</v>
      </c>
      <c r="C267">
        <v>13.18</v>
      </c>
      <c r="D267">
        <v>6.11</v>
      </c>
      <c r="E267">
        <v>1.8</v>
      </c>
      <c r="F267">
        <v>0.79</v>
      </c>
      <c r="G267">
        <v>96.97</v>
      </c>
      <c r="H267">
        <v>95.97</v>
      </c>
      <c r="I267">
        <v>43.24</v>
      </c>
      <c r="J267">
        <v>2.75</v>
      </c>
      <c r="K267">
        <v>3.61</v>
      </c>
      <c r="L267">
        <v>0.84</v>
      </c>
      <c r="M267">
        <v>0.55000000000000004</v>
      </c>
      <c r="N267">
        <v>2.64</v>
      </c>
      <c r="O267">
        <v>-7.37</v>
      </c>
      <c r="P267">
        <v>-0.94</v>
      </c>
      <c r="Q267">
        <v>0.6</v>
      </c>
      <c r="R267">
        <v>29.53</v>
      </c>
      <c r="S267">
        <v>12.98</v>
      </c>
      <c r="T267">
        <v>29.14</v>
      </c>
      <c r="U267">
        <v>0.44</v>
      </c>
      <c r="V267">
        <v>0.56000000000000005</v>
      </c>
      <c r="W267">
        <v>0.3</v>
      </c>
      <c r="X267">
        <v>3.6</v>
      </c>
      <c r="Y267">
        <v>30.9</v>
      </c>
      <c r="Z267" s="1">
        <v>47889.04</v>
      </c>
      <c r="AA267">
        <v>20.3</v>
      </c>
      <c r="AB267">
        <v>6</v>
      </c>
      <c r="AC267">
        <v>7.0000000000000007E-2</v>
      </c>
      <c r="AD267" s="1">
        <v>3477033480.0599999</v>
      </c>
    </row>
    <row r="268" spans="1:30" x14ac:dyDescent="0.25">
      <c r="A268" t="s">
        <v>295</v>
      </c>
      <c r="B268">
        <v>4.6500000000000004</v>
      </c>
      <c r="D268">
        <v>-36.700000000000003</v>
      </c>
      <c r="E268">
        <v>0.89</v>
      </c>
      <c r="F268">
        <v>0.32</v>
      </c>
      <c r="G268">
        <v>20.3</v>
      </c>
      <c r="H268">
        <v>2.27</v>
      </c>
      <c r="I268">
        <v>-3.88</v>
      </c>
      <c r="J268">
        <v>62.81</v>
      </c>
      <c r="K268">
        <v>90.92</v>
      </c>
      <c r="L268">
        <v>28.11</v>
      </c>
      <c r="M268">
        <v>0.4</v>
      </c>
      <c r="N268">
        <v>1.42</v>
      </c>
      <c r="O268">
        <v>1.75</v>
      </c>
      <c r="P268">
        <v>-0.87</v>
      </c>
      <c r="Q268">
        <v>1.42</v>
      </c>
      <c r="R268">
        <v>-2.42</v>
      </c>
      <c r="S268">
        <v>-0.88</v>
      </c>
      <c r="T268">
        <v>0.55000000000000004</v>
      </c>
      <c r="U268">
        <v>0.36</v>
      </c>
      <c r="V268">
        <v>0.64</v>
      </c>
      <c r="W268">
        <v>0.23</v>
      </c>
      <c r="X268">
        <v>-9.34</v>
      </c>
      <c r="Z268" s="1">
        <v>21814414.170000002</v>
      </c>
      <c r="AA268">
        <v>5.24</v>
      </c>
      <c r="AB268">
        <v>-0.13</v>
      </c>
      <c r="AC268">
        <v>0.06</v>
      </c>
      <c r="AD268" s="1">
        <v>1398143869.6500001</v>
      </c>
    </row>
    <row r="269" spans="1:30" x14ac:dyDescent="0.25">
      <c r="A269" t="s">
        <v>296</v>
      </c>
      <c r="B269">
        <v>27.59</v>
      </c>
      <c r="C269">
        <v>2.97</v>
      </c>
      <c r="D269">
        <v>10.31</v>
      </c>
      <c r="E269">
        <v>1.38</v>
      </c>
      <c r="F269">
        <v>0.7</v>
      </c>
      <c r="G269">
        <v>17.420000000000002</v>
      </c>
      <c r="H269">
        <v>16.260000000000002</v>
      </c>
      <c r="I269">
        <v>9.0299999999999994</v>
      </c>
      <c r="J269">
        <v>5.73</v>
      </c>
      <c r="K269">
        <v>7.71</v>
      </c>
      <c r="L269">
        <v>1.3</v>
      </c>
      <c r="M269">
        <v>0.31</v>
      </c>
      <c r="N269">
        <v>0.93</v>
      </c>
      <c r="O269">
        <v>3.2</v>
      </c>
      <c r="P269">
        <v>-1.1399999999999999</v>
      </c>
      <c r="Q269">
        <v>2.2999999999999998</v>
      </c>
      <c r="R269">
        <v>13.36</v>
      </c>
      <c r="S269">
        <v>6.76</v>
      </c>
      <c r="T269">
        <v>12.15</v>
      </c>
      <c r="U269">
        <v>0.51</v>
      </c>
      <c r="V269">
        <v>0.49</v>
      </c>
      <c r="W269">
        <v>0.75</v>
      </c>
      <c r="X269">
        <v>0.11</v>
      </c>
      <c r="Z269" s="1">
        <v>4980446.88</v>
      </c>
      <c r="AA269">
        <v>20.03</v>
      </c>
      <c r="AB269">
        <v>2.68</v>
      </c>
      <c r="AC269">
        <v>0.03</v>
      </c>
      <c r="AD269" s="1">
        <v>53026556468.669998</v>
      </c>
    </row>
    <row r="270" spans="1:30" x14ac:dyDescent="0.25">
      <c r="A270" t="s">
        <v>297</v>
      </c>
      <c r="B270">
        <v>32.46</v>
      </c>
      <c r="C270">
        <v>2.5299999999999998</v>
      </c>
      <c r="D270">
        <v>12.13</v>
      </c>
      <c r="E270">
        <v>1.62</v>
      </c>
      <c r="F270">
        <v>0.82</v>
      </c>
      <c r="G270">
        <v>17.420000000000002</v>
      </c>
      <c r="H270">
        <v>16.260000000000002</v>
      </c>
      <c r="I270">
        <v>9.0299999999999994</v>
      </c>
      <c r="J270">
        <v>6.74</v>
      </c>
      <c r="K270">
        <v>7.71</v>
      </c>
      <c r="L270">
        <v>1.3</v>
      </c>
      <c r="M270">
        <v>0.31</v>
      </c>
      <c r="N270">
        <v>1.1000000000000001</v>
      </c>
      <c r="O270">
        <v>3.76</v>
      </c>
      <c r="P270">
        <v>-1.34</v>
      </c>
      <c r="Q270">
        <v>2.2999999999999998</v>
      </c>
      <c r="R270">
        <v>13.36</v>
      </c>
      <c r="S270">
        <v>6.76</v>
      </c>
      <c r="T270">
        <v>12.15</v>
      </c>
      <c r="U270">
        <v>0.51</v>
      </c>
      <c r="V270">
        <v>0.49</v>
      </c>
      <c r="W270">
        <v>0.75</v>
      </c>
      <c r="X270">
        <v>0.11</v>
      </c>
      <c r="Z270" s="1">
        <v>529145960.38</v>
      </c>
      <c r="AA270">
        <v>20.03</v>
      </c>
      <c r="AB270">
        <v>2.68</v>
      </c>
      <c r="AC270">
        <v>0.03</v>
      </c>
      <c r="AD270" s="1">
        <v>53026556468.669998</v>
      </c>
    </row>
    <row r="271" spans="1:30" x14ac:dyDescent="0.25">
      <c r="A271" t="s">
        <v>298</v>
      </c>
      <c r="B271">
        <v>17.29</v>
      </c>
      <c r="D271">
        <v>99.1</v>
      </c>
      <c r="E271">
        <v>13.07</v>
      </c>
      <c r="F271">
        <v>2.56</v>
      </c>
      <c r="G271">
        <v>15.71</v>
      </c>
      <c r="H271">
        <v>7.08</v>
      </c>
      <c r="I271">
        <v>4.32</v>
      </c>
      <c r="J271">
        <v>60.51</v>
      </c>
      <c r="K271">
        <v>64.19</v>
      </c>
      <c r="L271">
        <v>3.68</v>
      </c>
      <c r="M271">
        <v>0.79</v>
      </c>
      <c r="N271">
        <v>4.28</v>
      </c>
      <c r="O271">
        <v>18.32</v>
      </c>
      <c r="P271">
        <v>-4.88</v>
      </c>
      <c r="Q271">
        <v>1.42</v>
      </c>
      <c r="R271">
        <v>13.19</v>
      </c>
      <c r="S271">
        <v>2.58</v>
      </c>
      <c r="T271">
        <v>6.53</v>
      </c>
      <c r="U271">
        <v>0.2</v>
      </c>
      <c r="V271">
        <v>0.8</v>
      </c>
      <c r="W271">
        <v>0.6</v>
      </c>
      <c r="Z271" s="1">
        <v>13375089.42</v>
      </c>
      <c r="AA271">
        <v>1.32</v>
      </c>
      <c r="AB271">
        <v>0.17</v>
      </c>
      <c r="AD271" s="1">
        <v>11540915759.1</v>
      </c>
    </row>
    <row r="272" spans="1:30" x14ac:dyDescent="0.25">
      <c r="A272" t="s">
        <v>299</v>
      </c>
      <c r="B272">
        <v>8.0299999999999994</v>
      </c>
      <c r="D272">
        <v>22.94</v>
      </c>
      <c r="E272">
        <v>3.06</v>
      </c>
      <c r="F272">
        <v>2.17</v>
      </c>
      <c r="G272">
        <v>24.02</v>
      </c>
      <c r="H272">
        <v>6.8</v>
      </c>
      <c r="I272">
        <v>5.79</v>
      </c>
      <c r="J272">
        <v>19.55</v>
      </c>
      <c r="K272">
        <v>18.850000000000001</v>
      </c>
      <c r="L272">
        <v>-0.7</v>
      </c>
      <c r="M272">
        <v>-0.11</v>
      </c>
      <c r="N272">
        <v>1.33</v>
      </c>
      <c r="O272">
        <v>3.82</v>
      </c>
      <c r="P272">
        <v>-7.51</v>
      </c>
      <c r="Q272">
        <v>4.96</v>
      </c>
      <c r="R272">
        <v>13.34</v>
      </c>
      <c r="S272">
        <v>9.4499999999999993</v>
      </c>
      <c r="T272">
        <v>12.89</v>
      </c>
      <c r="U272">
        <v>0.71</v>
      </c>
      <c r="V272">
        <v>0.28000000000000003</v>
      </c>
      <c r="W272">
        <v>1.63</v>
      </c>
      <c r="Z272" s="1">
        <v>33792818.630000003</v>
      </c>
      <c r="AA272">
        <v>2.63</v>
      </c>
      <c r="AB272">
        <v>0.35</v>
      </c>
      <c r="AC272">
        <v>0.18</v>
      </c>
      <c r="AD272" s="1">
        <v>17741049014.369999</v>
      </c>
    </row>
    <row r="273" spans="1:30" x14ac:dyDescent="0.25">
      <c r="A273" t="s">
        <v>300</v>
      </c>
      <c r="B273">
        <v>86.1</v>
      </c>
      <c r="C273">
        <v>0.33</v>
      </c>
      <c r="D273">
        <v>96.71</v>
      </c>
      <c r="E273">
        <v>7.48</v>
      </c>
      <c r="F273">
        <v>3.19</v>
      </c>
      <c r="G273">
        <v>26.48</v>
      </c>
      <c r="H273">
        <v>10.119999999999999</v>
      </c>
      <c r="I273">
        <v>4.97</v>
      </c>
      <c r="J273">
        <v>47.52</v>
      </c>
      <c r="K273">
        <v>47.83</v>
      </c>
      <c r="L273">
        <v>0.32</v>
      </c>
      <c r="M273">
        <v>0.05</v>
      </c>
      <c r="N273">
        <v>4.8099999999999996</v>
      </c>
      <c r="O273">
        <v>29.21</v>
      </c>
      <c r="P273">
        <v>-4.45</v>
      </c>
      <c r="Q273">
        <v>1.63</v>
      </c>
      <c r="R273">
        <v>7.73</v>
      </c>
      <c r="S273">
        <v>3.3</v>
      </c>
      <c r="T273">
        <v>6.69</v>
      </c>
      <c r="U273">
        <v>0.43</v>
      </c>
      <c r="V273">
        <v>0.56999999999999995</v>
      </c>
      <c r="W273">
        <v>0.66</v>
      </c>
      <c r="X273">
        <v>29.03</v>
      </c>
      <c r="Y273">
        <v>66.02</v>
      </c>
      <c r="Z273" s="1">
        <v>261947826.46000001</v>
      </c>
      <c r="AA273">
        <v>11.51</v>
      </c>
      <c r="AB273">
        <v>0.89</v>
      </c>
      <c r="AC273">
        <v>6.98</v>
      </c>
      <c r="AD273" s="1">
        <v>52972347134.699997</v>
      </c>
    </row>
    <row r="274" spans="1:30" x14ac:dyDescent="0.25">
      <c r="A274" t="s">
        <v>301</v>
      </c>
      <c r="B274">
        <v>13.81</v>
      </c>
      <c r="C274">
        <v>3.26</v>
      </c>
      <c r="D274">
        <v>9.41</v>
      </c>
      <c r="E274">
        <v>1.17</v>
      </c>
      <c r="F274">
        <v>0.22</v>
      </c>
      <c r="G274">
        <v>17.420000000000002</v>
      </c>
      <c r="H274">
        <v>16.23</v>
      </c>
      <c r="I274">
        <v>3.13</v>
      </c>
      <c r="J274">
        <v>1.82</v>
      </c>
      <c r="K274">
        <v>2.99</v>
      </c>
      <c r="L274">
        <v>1.1100000000000001</v>
      </c>
      <c r="M274">
        <v>0.72</v>
      </c>
      <c r="N274">
        <v>0.28999999999999998</v>
      </c>
      <c r="O274">
        <v>0.91</v>
      </c>
      <c r="P274">
        <v>-0.36</v>
      </c>
      <c r="Q274">
        <v>2.44</v>
      </c>
      <c r="R274">
        <v>12.41</v>
      </c>
      <c r="S274">
        <v>2.29</v>
      </c>
      <c r="T274">
        <v>11.77</v>
      </c>
      <c r="U274">
        <v>0.18</v>
      </c>
      <c r="V274">
        <v>0.48</v>
      </c>
      <c r="W274">
        <v>0.73</v>
      </c>
      <c r="X274">
        <v>0.11</v>
      </c>
      <c r="Z274" s="1">
        <v>1628449.58</v>
      </c>
      <c r="AA274">
        <v>11.83</v>
      </c>
      <c r="AB274">
        <v>1.47</v>
      </c>
      <c r="AC274">
        <v>0.03</v>
      </c>
      <c r="AD274" s="1">
        <v>15520321049.34</v>
      </c>
    </row>
    <row r="275" spans="1:30" x14ac:dyDescent="0.25">
      <c r="A275" t="s">
        <v>302</v>
      </c>
      <c r="B275">
        <v>14.51</v>
      </c>
      <c r="C275">
        <v>3.1</v>
      </c>
      <c r="D275">
        <v>9.89</v>
      </c>
      <c r="E275">
        <v>1.23</v>
      </c>
      <c r="F275">
        <v>0.23</v>
      </c>
      <c r="G275">
        <v>17.420000000000002</v>
      </c>
      <c r="H275">
        <v>16.23</v>
      </c>
      <c r="I275">
        <v>3.13</v>
      </c>
      <c r="J275">
        <v>1.91</v>
      </c>
      <c r="K275">
        <v>2.99</v>
      </c>
      <c r="L275">
        <v>1.1100000000000001</v>
      </c>
      <c r="M275">
        <v>0.72</v>
      </c>
      <c r="N275">
        <v>0.31</v>
      </c>
      <c r="O275">
        <v>0.96</v>
      </c>
      <c r="P275">
        <v>-0.38</v>
      </c>
      <c r="Q275">
        <v>2.44</v>
      </c>
      <c r="R275">
        <v>12.41</v>
      </c>
      <c r="S275">
        <v>2.29</v>
      </c>
      <c r="T275">
        <v>11.77</v>
      </c>
      <c r="U275">
        <v>0.18</v>
      </c>
      <c r="V275">
        <v>0.48</v>
      </c>
      <c r="W275">
        <v>0.73</v>
      </c>
      <c r="X275">
        <v>0.11</v>
      </c>
      <c r="Z275" s="1">
        <v>163524194.41999999</v>
      </c>
      <c r="AA275">
        <v>11.83</v>
      </c>
      <c r="AB275">
        <v>1.47</v>
      </c>
      <c r="AC275">
        <v>0.03</v>
      </c>
      <c r="AD275" s="1">
        <v>15520321049.34</v>
      </c>
    </row>
    <row r="276" spans="1:30" x14ac:dyDescent="0.25">
      <c r="A276" t="s">
        <v>303</v>
      </c>
      <c r="B276">
        <v>26.48</v>
      </c>
      <c r="D276">
        <v>-13.34</v>
      </c>
      <c r="E276">
        <v>-4.9400000000000004</v>
      </c>
      <c r="F276">
        <v>6.99</v>
      </c>
      <c r="G276">
        <v>1.73</v>
      </c>
      <c r="H276">
        <v>-52.17</v>
      </c>
      <c r="I276">
        <v>-129.97999999999999</v>
      </c>
      <c r="J276">
        <v>-33.24</v>
      </c>
      <c r="K276">
        <v>-37.020000000000003</v>
      </c>
      <c r="L276">
        <v>-3.79</v>
      </c>
      <c r="N276">
        <v>17.34</v>
      </c>
      <c r="O276">
        <v>-9.8800000000000008</v>
      </c>
      <c r="P276">
        <v>-8.94</v>
      </c>
      <c r="Q276">
        <v>0.24</v>
      </c>
      <c r="R276">
        <v>-37</v>
      </c>
      <c r="S276">
        <v>-52.39</v>
      </c>
      <c r="T276">
        <v>42.58</v>
      </c>
      <c r="U276">
        <v>-1.42</v>
      </c>
      <c r="V276">
        <v>2.38</v>
      </c>
      <c r="W276">
        <v>0.4</v>
      </c>
      <c r="X276">
        <v>-8.2100000000000009</v>
      </c>
      <c r="Z276" s="1">
        <v>163684445.46000001</v>
      </c>
      <c r="AA276">
        <v>-5.37</v>
      </c>
      <c r="AB276">
        <v>-1.99</v>
      </c>
      <c r="AC276">
        <v>-0.08</v>
      </c>
      <c r="AD276" s="1">
        <v>83086480486.160004</v>
      </c>
    </row>
    <row r="277" spans="1:30" x14ac:dyDescent="0.25">
      <c r="A277" t="s">
        <v>304</v>
      </c>
      <c r="B277">
        <v>48.51</v>
      </c>
      <c r="C277">
        <v>1.05</v>
      </c>
      <c r="D277">
        <v>21.97</v>
      </c>
      <c r="E277">
        <v>2.52</v>
      </c>
      <c r="F277">
        <v>1.82</v>
      </c>
      <c r="G277">
        <v>71.739999999999995</v>
      </c>
      <c r="H277">
        <v>109.84</v>
      </c>
      <c r="I277">
        <v>75.69</v>
      </c>
      <c r="J277">
        <v>15.14</v>
      </c>
      <c r="K277">
        <v>15.14</v>
      </c>
      <c r="N277">
        <v>16.63</v>
      </c>
      <c r="O277">
        <v>42.57</v>
      </c>
      <c r="P277">
        <v>-1.99</v>
      </c>
      <c r="Q277">
        <v>2.02</v>
      </c>
      <c r="R277">
        <v>11.48</v>
      </c>
      <c r="S277">
        <v>8.3000000000000007</v>
      </c>
      <c r="U277">
        <v>0.72</v>
      </c>
      <c r="V277">
        <v>0.28000000000000003</v>
      </c>
      <c r="W277">
        <v>0.11</v>
      </c>
      <c r="X277">
        <v>40.68</v>
      </c>
      <c r="Z277" s="1">
        <v>17826.38</v>
      </c>
      <c r="AA277">
        <v>19.23</v>
      </c>
      <c r="AB277">
        <v>2.21</v>
      </c>
      <c r="AC277">
        <v>0.28000000000000003</v>
      </c>
      <c r="AD277" s="1">
        <v>3780308236.3200002</v>
      </c>
    </row>
    <row r="278" spans="1:30" x14ac:dyDescent="0.25">
      <c r="A278" t="s">
        <v>305</v>
      </c>
      <c r="B278">
        <v>51</v>
      </c>
      <c r="C278">
        <v>2.25</v>
      </c>
      <c r="D278">
        <v>10.8</v>
      </c>
      <c r="E278">
        <v>4.97</v>
      </c>
      <c r="F278">
        <v>1.71</v>
      </c>
      <c r="G278">
        <v>22.07</v>
      </c>
      <c r="H278">
        <v>19.28</v>
      </c>
      <c r="I278">
        <v>13.35</v>
      </c>
      <c r="J278">
        <v>7.47</v>
      </c>
      <c r="K278">
        <v>7.86</v>
      </c>
      <c r="L278">
        <v>0.43</v>
      </c>
      <c r="M278">
        <v>0.28999999999999998</v>
      </c>
      <c r="N278">
        <v>1.44</v>
      </c>
      <c r="O278">
        <v>9.39</v>
      </c>
      <c r="P278">
        <v>-3.18</v>
      </c>
      <c r="Q278">
        <v>1.65</v>
      </c>
      <c r="R278">
        <v>46.07</v>
      </c>
      <c r="S278">
        <v>15.85</v>
      </c>
      <c r="T278">
        <v>34.47</v>
      </c>
      <c r="U278">
        <v>0.34</v>
      </c>
      <c r="V278">
        <v>0.57999999999999996</v>
      </c>
      <c r="W278">
        <v>1.19</v>
      </c>
      <c r="X278">
        <v>20.13</v>
      </c>
      <c r="Z278" s="1">
        <v>14450323</v>
      </c>
      <c r="AA278">
        <v>10.25</v>
      </c>
      <c r="AB278">
        <v>4.72</v>
      </c>
      <c r="AC278">
        <v>0.03</v>
      </c>
      <c r="AD278" s="1">
        <v>1588822052.8499999</v>
      </c>
    </row>
    <row r="279" spans="1:30" x14ac:dyDescent="0.25">
      <c r="A279" t="s">
        <v>306</v>
      </c>
      <c r="B279">
        <v>46.11</v>
      </c>
      <c r="C279">
        <v>5.32</v>
      </c>
      <c r="D279">
        <v>9.76</v>
      </c>
      <c r="E279">
        <v>4.5</v>
      </c>
      <c r="F279">
        <v>1.55</v>
      </c>
      <c r="G279">
        <v>22.07</v>
      </c>
      <c r="H279">
        <v>19.28</v>
      </c>
      <c r="I279">
        <v>13.35</v>
      </c>
      <c r="J279">
        <v>6.76</v>
      </c>
      <c r="K279">
        <v>7.86</v>
      </c>
      <c r="L279">
        <v>0.43</v>
      </c>
      <c r="M279">
        <v>0.28999999999999998</v>
      </c>
      <c r="N279">
        <v>1.3</v>
      </c>
      <c r="O279">
        <v>8.49</v>
      </c>
      <c r="P279">
        <v>-2.88</v>
      </c>
      <c r="Q279">
        <v>1.65</v>
      </c>
      <c r="R279">
        <v>46.07</v>
      </c>
      <c r="S279">
        <v>15.85</v>
      </c>
      <c r="T279">
        <v>34.47</v>
      </c>
      <c r="U279">
        <v>0.34</v>
      </c>
      <c r="V279">
        <v>0.57999999999999996</v>
      </c>
      <c r="W279">
        <v>1.19</v>
      </c>
      <c r="X279">
        <v>20.13</v>
      </c>
      <c r="Z279" s="1">
        <v>219616.57</v>
      </c>
      <c r="AA279">
        <v>10.25</v>
      </c>
      <c r="AB279">
        <v>4.72</v>
      </c>
      <c r="AC279">
        <v>0.02</v>
      </c>
      <c r="AD279" s="1">
        <v>1588822052.8499999</v>
      </c>
    </row>
    <row r="280" spans="1:30" x14ac:dyDescent="0.25">
      <c r="A280" t="s">
        <v>307</v>
      </c>
      <c r="B280">
        <v>5.0999999999999996</v>
      </c>
      <c r="D280">
        <v>4.84</v>
      </c>
      <c r="E280">
        <v>0.26</v>
      </c>
      <c r="F280">
        <v>0.12</v>
      </c>
      <c r="G280">
        <v>100</v>
      </c>
      <c r="H280">
        <v>63.91</v>
      </c>
      <c r="I280">
        <v>29.35</v>
      </c>
      <c r="J280">
        <v>2.2200000000000002</v>
      </c>
      <c r="K280">
        <v>-0.82</v>
      </c>
      <c r="L280">
        <v>-3.05</v>
      </c>
      <c r="M280">
        <v>-0.35</v>
      </c>
      <c r="N280">
        <v>1.42</v>
      </c>
      <c r="O280">
        <v>0.6</v>
      </c>
      <c r="P280">
        <v>-0.16</v>
      </c>
      <c r="Q280">
        <v>3.91</v>
      </c>
      <c r="R280">
        <v>5.31</v>
      </c>
      <c r="S280">
        <v>2.38</v>
      </c>
      <c r="T280">
        <v>6.42</v>
      </c>
      <c r="U280">
        <v>0.45</v>
      </c>
      <c r="V280">
        <v>0.25</v>
      </c>
      <c r="W280">
        <v>0.08</v>
      </c>
      <c r="Z280" s="1">
        <v>1058009.29</v>
      </c>
      <c r="AA280">
        <v>19.829999999999998</v>
      </c>
      <c r="AB280">
        <v>1.05</v>
      </c>
      <c r="AC280">
        <v>-0.04</v>
      </c>
      <c r="AD280" s="1">
        <v>384139813.19999999</v>
      </c>
    </row>
    <row r="281" spans="1:30" x14ac:dyDescent="0.25">
      <c r="A281" t="s">
        <v>308</v>
      </c>
      <c r="B281">
        <v>10.199999999999999</v>
      </c>
      <c r="C281">
        <v>6.11</v>
      </c>
      <c r="D281">
        <v>18.239999999999998</v>
      </c>
      <c r="E281">
        <v>2.33</v>
      </c>
      <c r="F281">
        <v>1.92</v>
      </c>
      <c r="G281">
        <v>46.75</v>
      </c>
      <c r="H281">
        <v>17.84</v>
      </c>
      <c r="I281">
        <v>24.64</v>
      </c>
      <c r="J281">
        <v>25.18</v>
      </c>
      <c r="K281">
        <v>20.83</v>
      </c>
      <c r="L281">
        <v>-4.3499999999999996</v>
      </c>
      <c r="M281">
        <v>-0.4</v>
      </c>
      <c r="N281">
        <v>4.49</v>
      </c>
      <c r="O281">
        <v>3.58</v>
      </c>
      <c r="P281">
        <v>-6.23</v>
      </c>
      <c r="Q281">
        <v>4.4800000000000004</v>
      </c>
      <c r="R281">
        <v>12.75</v>
      </c>
      <c r="S281">
        <v>10.54</v>
      </c>
      <c r="T281">
        <v>7.74</v>
      </c>
      <c r="U281">
        <v>0.83</v>
      </c>
      <c r="V281">
        <v>0.17</v>
      </c>
      <c r="W281">
        <v>0.43</v>
      </c>
      <c r="X281">
        <v>-2.95</v>
      </c>
      <c r="Y281">
        <v>-5.56</v>
      </c>
      <c r="Z281" s="1">
        <v>19463526.25</v>
      </c>
      <c r="AA281">
        <v>4.3899999999999997</v>
      </c>
      <c r="AB281">
        <v>0.56000000000000005</v>
      </c>
      <c r="AC281">
        <v>1.45</v>
      </c>
      <c r="AD281" s="1">
        <v>9202032000</v>
      </c>
    </row>
    <row r="282" spans="1:30" x14ac:dyDescent="0.25">
      <c r="A282" t="s">
        <v>309</v>
      </c>
      <c r="B282">
        <v>42.6</v>
      </c>
      <c r="D282">
        <v>-0.26</v>
      </c>
      <c r="E282">
        <v>-0.13</v>
      </c>
      <c r="F282">
        <v>0.05</v>
      </c>
      <c r="G282">
        <v>67.319999999999993</v>
      </c>
      <c r="H282">
        <v>16.850000000000001</v>
      </c>
      <c r="I282">
        <v>-353.92</v>
      </c>
      <c r="J282">
        <v>5.37</v>
      </c>
      <c r="K282">
        <v>119.61</v>
      </c>
      <c r="L282">
        <v>114.24</v>
      </c>
      <c r="N282">
        <v>0.9</v>
      </c>
      <c r="O282">
        <v>-1.39</v>
      </c>
      <c r="P282">
        <v>-0.05</v>
      </c>
      <c r="Q282">
        <v>0.8</v>
      </c>
      <c r="R282">
        <v>-51.2</v>
      </c>
      <c r="S282">
        <v>-18.57</v>
      </c>
      <c r="T282">
        <v>-1.37</v>
      </c>
      <c r="U282">
        <v>-0.36</v>
      </c>
      <c r="V282">
        <v>1.36</v>
      </c>
      <c r="W282">
        <v>0.05</v>
      </c>
      <c r="X282">
        <v>-18.98</v>
      </c>
      <c r="Z282" s="1">
        <v>102388.45</v>
      </c>
      <c r="AA282">
        <v>-325.48</v>
      </c>
      <c r="AB282">
        <v>-166.65</v>
      </c>
      <c r="AC282">
        <v>-0.2</v>
      </c>
      <c r="AD282" s="1">
        <v>82165559.400000006</v>
      </c>
    </row>
    <row r="283" spans="1:30" x14ac:dyDescent="0.25">
      <c r="A283" t="s">
        <v>310</v>
      </c>
      <c r="B283">
        <v>22</v>
      </c>
      <c r="C283">
        <v>1.84</v>
      </c>
      <c r="D283">
        <v>-129.88999999999999</v>
      </c>
      <c r="E283">
        <v>2.23</v>
      </c>
      <c r="F283">
        <v>0.82</v>
      </c>
      <c r="G283">
        <v>47.27</v>
      </c>
      <c r="H283">
        <v>-1.75</v>
      </c>
      <c r="I283">
        <v>-1.44</v>
      </c>
      <c r="J283">
        <v>-107.04</v>
      </c>
      <c r="K283">
        <v>-117.86</v>
      </c>
      <c r="L283">
        <v>-10.82</v>
      </c>
      <c r="M283">
        <v>0.23</v>
      </c>
      <c r="N283">
        <v>1.87</v>
      </c>
      <c r="O283">
        <v>3.18</v>
      </c>
      <c r="P283">
        <v>-2.12</v>
      </c>
      <c r="Q283">
        <v>1.73</v>
      </c>
      <c r="R283">
        <v>-1.72</v>
      </c>
      <c r="S283">
        <v>-0.63</v>
      </c>
      <c r="T283">
        <v>-3.43</v>
      </c>
      <c r="U283">
        <v>0.37</v>
      </c>
      <c r="V283">
        <v>0.63</v>
      </c>
      <c r="W283">
        <v>0.44</v>
      </c>
      <c r="X283">
        <v>2.5499999999999998</v>
      </c>
      <c r="Z283" s="1">
        <v>17454729.039999999</v>
      </c>
      <c r="AA283">
        <v>9.8699999999999992</v>
      </c>
      <c r="AB283">
        <v>-0.17</v>
      </c>
      <c r="AC283">
        <v>1.1200000000000001</v>
      </c>
      <c r="AD283" s="1">
        <v>10982400000</v>
      </c>
    </row>
    <row r="284" spans="1:30" x14ac:dyDescent="0.25">
      <c r="A284" t="s">
        <v>311</v>
      </c>
      <c r="B284">
        <v>4.18</v>
      </c>
      <c r="D284">
        <v>5.86</v>
      </c>
      <c r="E284">
        <v>-0.73</v>
      </c>
      <c r="F284">
        <v>0.8</v>
      </c>
      <c r="G284">
        <v>31.08</v>
      </c>
      <c r="H284">
        <v>27.46</v>
      </c>
      <c r="I284">
        <v>22.5</v>
      </c>
      <c r="J284">
        <v>4.8</v>
      </c>
      <c r="K284">
        <v>4.2300000000000004</v>
      </c>
      <c r="L284">
        <v>-0.05</v>
      </c>
      <c r="N284">
        <v>1.32</v>
      </c>
      <c r="O284">
        <v>2.19</v>
      </c>
      <c r="P284">
        <v>-4.68</v>
      </c>
      <c r="Q284">
        <v>1.8</v>
      </c>
      <c r="R284">
        <v>-12.39</v>
      </c>
      <c r="S284">
        <v>13.73</v>
      </c>
      <c r="T284">
        <v>-26.03</v>
      </c>
      <c r="U284">
        <v>-1.1100000000000001</v>
      </c>
      <c r="V284">
        <v>2.11</v>
      </c>
      <c r="W284">
        <v>0.61</v>
      </c>
      <c r="X284">
        <v>0.12</v>
      </c>
      <c r="Y284">
        <v>12.13</v>
      </c>
      <c r="Z284" s="1">
        <v>162585.25</v>
      </c>
      <c r="AA284">
        <v>-5.75</v>
      </c>
      <c r="AB284">
        <v>0.71</v>
      </c>
      <c r="AC284">
        <v>0.03</v>
      </c>
      <c r="AD284" s="1">
        <v>44347333.560000002</v>
      </c>
    </row>
    <row r="285" spans="1:30" x14ac:dyDescent="0.25">
      <c r="A285" t="s">
        <v>312</v>
      </c>
      <c r="B285">
        <v>3.5</v>
      </c>
      <c r="D285">
        <v>4.91</v>
      </c>
      <c r="E285">
        <v>-0.61</v>
      </c>
      <c r="F285">
        <v>0.67</v>
      </c>
      <c r="G285">
        <v>31.08</v>
      </c>
      <c r="H285">
        <v>27.46</v>
      </c>
      <c r="I285">
        <v>22.5</v>
      </c>
      <c r="J285">
        <v>4.0199999999999996</v>
      </c>
      <c r="K285">
        <v>4.2300000000000004</v>
      </c>
      <c r="L285">
        <v>-0.05</v>
      </c>
      <c r="N285">
        <v>1.1000000000000001</v>
      </c>
      <c r="O285">
        <v>1.83</v>
      </c>
      <c r="P285">
        <v>-3.92</v>
      </c>
      <c r="Q285">
        <v>1.8</v>
      </c>
      <c r="R285">
        <v>-12.39</v>
      </c>
      <c r="S285">
        <v>13.73</v>
      </c>
      <c r="T285">
        <v>-26.03</v>
      </c>
      <c r="U285">
        <v>-1.1100000000000001</v>
      </c>
      <c r="V285">
        <v>2.11</v>
      </c>
      <c r="W285">
        <v>0.61</v>
      </c>
      <c r="X285">
        <v>0.12</v>
      </c>
      <c r="Y285">
        <v>12.13</v>
      </c>
      <c r="Z285" s="1">
        <v>1106204.75</v>
      </c>
      <c r="AA285">
        <v>-5.75</v>
      </c>
      <c r="AB285">
        <v>0.71</v>
      </c>
      <c r="AC285">
        <v>0.02</v>
      </c>
      <c r="AD285" s="1">
        <v>44347333.560000002</v>
      </c>
    </row>
    <row r="286" spans="1:30" x14ac:dyDescent="0.25">
      <c r="A286" t="s">
        <v>313</v>
      </c>
      <c r="B286">
        <v>15.68</v>
      </c>
      <c r="C286">
        <v>0.37</v>
      </c>
      <c r="D286">
        <v>78.48</v>
      </c>
      <c r="E286">
        <v>7.57</v>
      </c>
      <c r="F286">
        <v>4.38</v>
      </c>
      <c r="G286">
        <v>38.049999999999997</v>
      </c>
      <c r="H286">
        <v>13.71</v>
      </c>
      <c r="I286">
        <v>8.74</v>
      </c>
      <c r="J286">
        <v>50.06</v>
      </c>
      <c r="K286">
        <v>49.65</v>
      </c>
      <c r="L286">
        <v>-0.41</v>
      </c>
      <c r="M286">
        <v>-0.06</v>
      </c>
      <c r="N286">
        <v>6.86</v>
      </c>
      <c r="O286">
        <v>43.55</v>
      </c>
      <c r="P286">
        <v>-5.97</v>
      </c>
      <c r="Q286">
        <v>1.6</v>
      </c>
      <c r="R286">
        <v>9.64</v>
      </c>
      <c r="S286">
        <v>5.58</v>
      </c>
      <c r="T286">
        <v>8.7799999999999994</v>
      </c>
      <c r="U286">
        <v>0.57999999999999996</v>
      </c>
      <c r="V286">
        <v>0.42</v>
      </c>
      <c r="W286">
        <v>0.64</v>
      </c>
      <c r="X286">
        <v>28.32</v>
      </c>
      <c r="Y286">
        <v>20.329999999999998</v>
      </c>
      <c r="Z286" s="1">
        <v>169665632.28999999</v>
      </c>
      <c r="AA286">
        <v>2.0699999999999998</v>
      </c>
      <c r="AB286">
        <v>0.2</v>
      </c>
      <c r="AC286">
        <v>-15.92</v>
      </c>
      <c r="AD286" s="1">
        <v>60366895030.400002</v>
      </c>
    </row>
    <row r="287" spans="1:30" x14ac:dyDescent="0.25">
      <c r="A287" t="s">
        <v>314</v>
      </c>
      <c r="B287">
        <v>9.7799999999999994</v>
      </c>
      <c r="C287">
        <v>0.49</v>
      </c>
      <c r="D287">
        <v>27.04</v>
      </c>
      <c r="E287">
        <v>1.01</v>
      </c>
      <c r="F287">
        <v>0.3</v>
      </c>
      <c r="G287">
        <v>20.78</v>
      </c>
      <c r="H287">
        <v>8.6</v>
      </c>
      <c r="I287">
        <v>5.07</v>
      </c>
      <c r="J287">
        <v>15.93</v>
      </c>
      <c r="K287">
        <v>27.34</v>
      </c>
      <c r="L287">
        <v>11.41</v>
      </c>
      <c r="M287">
        <v>0.73</v>
      </c>
      <c r="N287">
        <v>1.37</v>
      </c>
      <c r="O287">
        <v>0.57999999999999996</v>
      </c>
      <c r="P287">
        <v>-1.1499999999999999</v>
      </c>
      <c r="Q287">
        <v>3.41</v>
      </c>
      <c r="R287">
        <v>3.75</v>
      </c>
      <c r="S287">
        <v>1.1100000000000001</v>
      </c>
      <c r="T287">
        <v>1.93</v>
      </c>
      <c r="U287">
        <v>0.3</v>
      </c>
      <c r="V287">
        <v>0.6</v>
      </c>
      <c r="W287">
        <v>0.22</v>
      </c>
      <c r="X287">
        <v>-5.72</v>
      </c>
      <c r="Y287">
        <v>-2.1</v>
      </c>
      <c r="Z287" s="1">
        <v>17312449.879999999</v>
      </c>
      <c r="AA287">
        <v>9.64</v>
      </c>
      <c r="AB287">
        <v>0.36</v>
      </c>
      <c r="AC287">
        <v>-0.15</v>
      </c>
      <c r="AD287" s="1">
        <v>1309063484.1600001</v>
      </c>
    </row>
    <row r="288" spans="1:30" x14ac:dyDescent="0.25">
      <c r="A288" t="s">
        <v>315</v>
      </c>
      <c r="B288">
        <v>16.07</v>
      </c>
      <c r="D288">
        <v>-34.53</v>
      </c>
      <c r="E288">
        <v>0.93</v>
      </c>
      <c r="F288">
        <v>0.5</v>
      </c>
      <c r="G288">
        <v>85.05</v>
      </c>
      <c r="H288">
        <v>78.41</v>
      </c>
      <c r="I288">
        <v>-62.41</v>
      </c>
      <c r="J288">
        <v>27.48</v>
      </c>
      <c r="K288">
        <v>31.66</v>
      </c>
      <c r="L288">
        <v>4.17</v>
      </c>
      <c r="M288">
        <v>0.14000000000000001</v>
      </c>
      <c r="N288">
        <v>21.55</v>
      </c>
      <c r="O288">
        <v>4.3099999999999996</v>
      </c>
      <c r="P288">
        <v>-0.62</v>
      </c>
      <c r="Q288">
        <v>2.25</v>
      </c>
      <c r="R288">
        <v>-2.7</v>
      </c>
      <c r="S288">
        <v>-1.43</v>
      </c>
      <c r="T288">
        <v>0.67</v>
      </c>
      <c r="U288">
        <v>0.53</v>
      </c>
      <c r="V288">
        <v>0.39</v>
      </c>
      <c r="W288">
        <v>0.02</v>
      </c>
      <c r="Z288" s="1">
        <v>2927226.79</v>
      </c>
      <c r="AA288">
        <v>17.21</v>
      </c>
      <c r="AB288">
        <v>-0.47</v>
      </c>
      <c r="AC288">
        <v>0.28000000000000003</v>
      </c>
      <c r="AD288" s="1">
        <v>1658246924.6700001</v>
      </c>
    </row>
    <row r="289" spans="1:30" x14ac:dyDescent="0.25">
      <c r="A289" t="s">
        <v>316</v>
      </c>
      <c r="B289">
        <v>6.52</v>
      </c>
      <c r="D289">
        <v>-30.63</v>
      </c>
      <c r="E289">
        <v>3.66</v>
      </c>
      <c r="F289">
        <v>0.79</v>
      </c>
      <c r="G289">
        <v>28.28</v>
      </c>
      <c r="H289">
        <v>15.99</v>
      </c>
      <c r="I289">
        <v>-11.18</v>
      </c>
      <c r="J289">
        <v>21.41</v>
      </c>
      <c r="K289">
        <v>36.69</v>
      </c>
      <c r="L289">
        <v>15.28</v>
      </c>
      <c r="M289">
        <v>2.61</v>
      </c>
      <c r="N289">
        <v>3.42</v>
      </c>
      <c r="O289">
        <v>4.41</v>
      </c>
      <c r="P289">
        <v>-1.06</v>
      </c>
      <c r="Q289">
        <v>3.33</v>
      </c>
      <c r="R289">
        <v>-11.94</v>
      </c>
      <c r="S289">
        <v>-2.57</v>
      </c>
      <c r="T289">
        <v>2.78</v>
      </c>
      <c r="U289">
        <v>0.22</v>
      </c>
      <c r="V289">
        <v>0.78</v>
      </c>
      <c r="W289">
        <v>0.23</v>
      </c>
      <c r="X289">
        <v>49.43</v>
      </c>
      <c r="Z289" s="1">
        <v>53008652.789999999</v>
      </c>
      <c r="AA289">
        <v>1.78</v>
      </c>
      <c r="AB289">
        <v>-0.21</v>
      </c>
      <c r="AC289">
        <v>-0.21</v>
      </c>
      <c r="AD289" s="1">
        <v>4957694832.3599997</v>
      </c>
    </row>
    <row r="290" spans="1:30" x14ac:dyDescent="0.25">
      <c r="A290" t="s">
        <v>317</v>
      </c>
      <c r="B290">
        <v>32.9</v>
      </c>
      <c r="C290">
        <v>0.49</v>
      </c>
      <c r="D290">
        <v>21.1</v>
      </c>
      <c r="E290">
        <v>0.96</v>
      </c>
      <c r="F290">
        <v>0.22</v>
      </c>
      <c r="G290">
        <v>73.16</v>
      </c>
      <c r="H290">
        <v>44.36</v>
      </c>
      <c r="I290">
        <v>12.59</v>
      </c>
      <c r="J290">
        <v>5.99</v>
      </c>
      <c r="K290">
        <v>8.4499999999999993</v>
      </c>
      <c r="L290">
        <v>2.46</v>
      </c>
      <c r="M290">
        <v>0.4</v>
      </c>
      <c r="N290">
        <v>2.66</v>
      </c>
      <c r="O290">
        <v>-7.27</v>
      </c>
      <c r="P290">
        <v>-0.26</v>
      </c>
      <c r="Q290">
        <v>0.84</v>
      </c>
      <c r="R290">
        <v>4.5599999999999996</v>
      </c>
      <c r="S290">
        <v>1.03</v>
      </c>
      <c r="T290">
        <v>8.3699999999999992</v>
      </c>
      <c r="U290">
        <v>0.23</v>
      </c>
      <c r="V290">
        <v>0.77</v>
      </c>
      <c r="W290">
        <v>0.08</v>
      </c>
      <c r="X290">
        <v>7.42</v>
      </c>
      <c r="Y290">
        <v>-25.49</v>
      </c>
      <c r="Z290" s="1">
        <v>78381.75</v>
      </c>
      <c r="AA290">
        <v>34.200000000000003</v>
      </c>
      <c r="AB290">
        <v>1.56</v>
      </c>
      <c r="AC290">
        <v>-0.18</v>
      </c>
      <c r="AD290" s="1">
        <v>300498302.30000001</v>
      </c>
    </row>
    <row r="291" spans="1:30" x14ac:dyDescent="0.25">
      <c r="A291" t="s">
        <v>318</v>
      </c>
      <c r="B291">
        <v>4.01</v>
      </c>
      <c r="D291">
        <v>-0.01</v>
      </c>
      <c r="E291">
        <v>0</v>
      </c>
      <c r="F291">
        <v>0.19</v>
      </c>
      <c r="G291">
        <v>100</v>
      </c>
      <c r="H291" s="1">
        <v>-10956.88</v>
      </c>
      <c r="I291" s="1">
        <v>-10958.54</v>
      </c>
      <c r="J291">
        <v>-0.01</v>
      </c>
      <c r="K291">
        <v>-1.91</v>
      </c>
      <c r="L291">
        <v>-1.89</v>
      </c>
      <c r="N291">
        <v>1.3</v>
      </c>
      <c r="O291">
        <v>-0.03</v>
      </c>
      <c r="P291">
        <v>-0.19</v>
      </c>
      <c r="Q291">
        <v>0</v>
      </c>
      <c r="R291">
        <v>-30.95</v>
      </c>
      <c r="S291" s="1">
        <v>-1580.32</v>
      </c>
      <c r="T291">
        <v>74.400000000000006</v>
      </c>
      <c r="U291">
        <v>-51.05</v>
      </c>
      <c r="V291">
        <v>52.05</v>
      </c>
      <c r="W291">
        <v>0.14000000000000001</v>
      </c>
      <c r="X291">
        <v>-2.2400000000000002</v>
      </c>
      <c r="AA291" s="1">
        <v>-1089.82</v>
      </c>
      <c r="AB291">
        <v>-337.35</v>
      </c>
      <c r="AC291">
        <v>0</v>
      </c>
      <c r="AD291" s="1">
        <v>4071125.97</v>
      </c>
    </row>
    <row r="292" spans="1:30" x14ac:dyDescent="0.25">
      <c r="A292" t="s">
        <v>319</v>
      </c>
      <c r="B292">
        <v>9.99</v>
      </c>
      <c r="D292">
        <v>-0.03</v>
      </c>
      <c r="E292">
        <v>-0.01</v>
      </c>
      <c r="F292">
        <v>0.47</v>
      </c>
      <c r="G292">
        <v>100</v>
      </c>
      <c r="H292" s="1">
        <v>-10956.88</v>
      </c>
      <c r="I292" s="1">
        <v>-10958.54</v>
      </c>
      <c r="J292">
        <v>-0.03</v>
      </c>
      <c r="K292">
        <v>-1.91</v>
      </c>
      <c r="L292">
        <v>-1.89</v>
      </c>
      <c r="N292">
        <v>3.25</v>
      </c>
      <c r="O292">
        <v>-0.08</v>
      </c>
      <c r="P292">
        <v>-0.48</v>
      </c>
      <c r="Q292">
        <v>0</v>
      </c>
      <c r="R292">
        <v>-30.95</v>
      </c>
      <c r="S292" s="1">
        <v>-1580.32</v>
      </c>
      <c r="T292">
        <v>74.400000000000006</v>
      </c>
      <c r="U292">
        <v>-51.05</v>
      </c>
      <c r="V292">
        <v>52.05</v>
      </c>
      <c r="W292">
        <v>0.14000000000000001</v>
      </c>
      <c r="X292">
        <v>-2.2400000000000002</v>
      </c>
      <c r="Z292" s="1">
        <v>30006.04</v>
      </c>
      <c r="AA292" s="1">
        <v>-1089.82</v>
      </c>
      <c r="AB292">
        <v>-337.35</v>
      </c>
      <c r="AC292">
        <v>0</v>
      </c>
      <c r="AD292" s="1">
        <v>4071125.97</v>
      </c>
    </row>
    <row r="293" spans="1:30" x14ac:dyDescent="0.25">
      <c r="A293" t="s">
        <v>320</v>
      </c>
      <c r="B293">
        <v>32.46</v>
      </c>
      <c r="C293">
        <v>1.69</v>
      </c>
      <c r="D293">
        <v>14.75</v>
      </c>
      <c r="E293">
        <v>3.21</v>
      </c>
      <c r="F293">
        <v>2.37</v>
      </c>
      <c r="G293">
        <v>38.68</v>
      </c>
      <c r="H293">
        <v>7.87</v>
      </c>
      <c r="I293">
        <v>32.92</v>
      </c>
      <c r="J293">
        <v>61.67</v>
      </c>
      <c r="K293">
        <v>59.34</v>
      </c>
      <c r="L293">
        <v>-2.33</v>
      </c>
      <c r="M293">
        <v>-0.12</v>
      </c>
      <c r="N293">
        <v>4.8600000000000003</v>
      </c>
      <c r="O293">
        <v>6.58</v>
      </c>
      <c r="P293">
        <v>-5.71</v>
      </c>
      <c r="Q293">
        <v>2.6</v>
      </c>
      <c r="R293">
        <v>21.76</v>
      </c>
      <c r="S293">
        <v>16.059999999999999</v>
      </c>
      <c r="T293">
        <v>0.88</v>
      </c>
      <c r="U293">
        <v>0.74</v>
      </c>
      <c r="V293">
        <v>0.26</v>
      </c>
      <c r="W293">
        <v>0.49</v>
      </c>
      <c r="X293">
        <v>-7.54</v>
      </c>
      <c r="Y293">
        <v>4.05</v>
      </c>
      <c r="Z293" s="1">
        <v>70307908.329999998</v>
      </c>
      <c r="AA293">
        <v>10.11</v>
      </c>
      <c r="AB293">
        <v>2.2000000000000002</v>
      </c>
      <c r="AC293">
        <v>0.14000000000000001</v>
      </c>
      <c r="AD293" s="1">
        <v>5275851595.0200005</v>
      </c>
    </row>
    <row r="294" spans="1:30" x14ac:dyDescent="0.25">
      <c r="A294" t="s">
        <v>321</v>
      </c>
      <c r="B294">
        <v>0</v>
      </c>
      <c r="D294">
        <v>0</v>
      </c>
      <c r="E294">
        <v>0</v>
      </c>
      <c r="F294">
        <v>0</v>
      </c>
      <c r="G294">
        <v>36.33</v>
      </c>
      <c r="H294">
        <v>-272.05</v>
      </c>
      <c r="I294">
        <v>-362.56</v>
      </c>
      <c r="J294">
        <v>0</v>
      </c>
      <c r="K294">
        <v>-0.36</v>
      </c>
      <c r="L294">
        <v>0.02</v>
      </c>
      <c r="N294">
        <v>0</v>
      </c>
      <c r="O294">
        <v>0</v>
      </c>
      <c r="P294">
        <v>0</v>
      </c>
      <c r="Q294">
        <v>0.04</v>
      </c>
      <c r="R294">
        <v>-16.55</v>
      </c>
      <c r="S294">
        <v>-16.350000000000001</v>
      </c>
      <c r="T294">
        <v>12.21</v>
      </c>
      <c r="U294">
        <v>-0.99</v>
      </c>
      <c r="V294">
        <v>2.04</v>
      </c>
      <c r="W294">
        <v>0.05</v>
      </c>
      <c r="X294">
        <v>-24.22</v>
      </c>
      <c r="AA294">
        <v>-25.03</v>
      </c>
      <c r="AB294">
        <v>-4.1399999999999997</v>
      </c>
      <c r="AC294">
        <v>0</v>
      </c>
      <c r="AD294" s="1">
        <v>21473023.68</v>
      </c>
    </row>
    <row r="295" spans="1:30" x14ac:dyDescent="0.25">
      <c r="A295" t="s">
        <v>322</v>
      </c>
      <c r="B295">
        <v>2.72</v>
      </c>
      <c r="D295">
        <v>-0.66</v>
      </c>
      <c r="E295">
        <v>-0.11</v>
      </c>
      <c r="F295">
        <v>0.11</v>
      </c>
      <c r="G295">
        <v>36.33</v>
      </c>
      <c r="H295">
        <v>-272.05</v>
      </c>
      <c r="I295">
        <v>-362.56</v>
      </c>
      <c r="J295">
        <v>-0.88</v>
      </c>
      <c r="K295">
        <v>-0.36</v>
      </c>
      <c r="L295">
        <v>0.02</v>
      </c>
      <c r="N295">
        <v>2.38</v>
      </c>
      <c r="O295">
        <v>-0.08</v>
      </c>
      <c r="P295">
        <v>-0.11</v>
      </c>
      <c r="Q295">
        <v>0.04</v>
      </c>
      <c r="R295">
        <v>-16.55</v>
      </c>
      <c r="S295">
        <v>-16.350000000000001</v>
      </c>
      <c r="T295">
        <v>12.21</v>
      </c>
      <c r="U295">
        <v>-0.99</v>
      </c>
      <c r="V295">
        <v>2.04</v>
      </c>
      <c r="W295">
        <v>0.05</v>
      </c>
      <c r="X295">
        <v>-24.22</v>
      </c>
      <c r="Z295" s="1">
        <v>13720.92</v>
      </c>
      <c r="AA295">
        <v>-25.03</v>
      </c>
      <c r="AB295">
        <v>-4.1399999999999997</v>
      </c>
      <c r="AC295">
        <v>0.01</v>
      </c>
      <c r="AD295" s="1">
        <v>21473023.68</v>
      </c>
    </row>
    <row r="296" spans="1:30" x14ac:dyDescent="0.25">
      <c r="A296" t="s">
        <v>323</v>
      </c>
      <c r="B296">
        <v>35.85</v>
      </c>
      <c r="C296">
        <v>3.31</v>
      </c>
      <c r="D296">
        <v>16.670000000000002</v>
      </c>
      <c r="E296">
        <v>2.4300000000000002</v>
      </c>
      <c r="F296">
        <v>1.26</v>
      </c>
      <c r="G296">
        <v>63.87</v>
      </c>
      <c r="H296">
        <v>32.200000000000003</v>
      </c>
      <c r="I296">
        <v>30.65</v>
      </c>
      <c r="J296">
        <v>15.86</v>
      </c>
      <c r="K296">
        <v>19.32</v>
      </c>
      <c r="L296">
        <v>3.46</v>
      </c>
      <c r="M296">
        <v>0.53</v>
      </c>
      <c r="N296">
        <v>5.1100000000000003</v>
      </c>
      <c r="O296">
        <v>7.9</v>
      </c>
      <c r="P296">
        <v>-1.77</v>
      </c>
      <c r="Q296">
        <v>2.2599999999999998</v>
      </c>
      <c r="R296">
        <v>14.57</v>
      </c>
      <c r="S296">
        <v>7.58</v>
      </c>
      <c r="T296">
        <v>8.4499999999999993</v>
      </c>
      <c r="U296">
        <v>0.52</v>
      </c>
      <c r="V296">
        <v>0.48</v>
      </c>
      <c r="W296">
        <v>0.25</v>
      </c>
      <c r="X296">
        <v>6.7</v>
      </c>
      <c r="Y296">
        <v>18.260000000000002</v>
      </c>
      <c r="Z296" s="1">
        <v>101804691.45999999</v>
      </c>
      <c r="AA296">
        <v>14.76</v>
      </c>
      <c r="AB296">
        <v>2.15</v>
      </c>
      <c r="AC296">
        <v>0.64</v>
      </c>
      <c r="AD296" s="1">
        <v>22708136504.549999</v>
      </c>
    </row>
    <row r="297" spans="1:30" x14ac:dyDescent="0.25">
      <c r="A297" t="s">
        <v>324</v>
      </c>
      <c r="B297">
        <v>2.16</v>
      </c>
      <c r="D297">
        <v>-0.99</v>
      </c>
      <c r="E297">
        <v>0.93</v>
      </c>
      <c r="F297">
        <v>0.06</v>
      </c>
      <c r="G297">
        <v>-18.91</v>
      </c>
      <c r="H297">
        <v>-40.19</v>
      </c>
      <c r="I297">
        <v>-154.6</v>
      </c>
      <c r="J297">
        <v>-3.81</v>
      </c>
      <c r="K297">
        <v>-3.84</v>
      </c>
      <c r="N297">
        <v>1.53</v>
      </c>
      <c r="O297">
        <v>0.48</v>
      </c>
      <c r="P297">
        <v>-0.13</v>
      </c>
      <c r="Q297">
        <v>1.26</v>
      </c>
      <c r="R297">
        <v>-94.38</v>
      </c>
      <c r="S297">
        <v>-5.67</v>
      </c>
      <c r="U297">
        <v>0.06</v>
      </c>
      <c r="V297">
        <v>0.94</v>
      </c>
      <c r="W297">
        <v>0.04</v>
      </c>
      <c r="X297">
        <v>-32.17</v>
      </c>
      <c r="Z297" s="1">
        <v>289164.46999999997</v>
      </c>
      <c r="AA297">
        <v>2.31</v>
      </c>
      <c r="AB297">
        <v>-2.1800000000000002</v>
      </c>
      <c r="AC297">
        <v>0</v>
      </c>
      <c r="AD297" s="1">
        <v>224007574.38</v>
      </c>
    </row>
    <row r="298" spans="1:30" x14ac:dyDescent="0.25">
      <c r="A298" t="s">
        <v>325</v>
      </c>
      <c r="B298">
        <v>2.67</v>
      </c>
      <c r="D298">
        <v>-1.22</v>
      </c>
      <c r="E298">
        <v>1.1599999999999999</v>
      </c>
      <c r="F298">
        <v>7.0000000000000007E-2</v>
      </c>
      <c r="G298">
        <v>-18.91</v>
      </c>
      <c r="H298">
        <v>-40.19</v>
      </c>
      <c r="I298">
        <v>-154.6</v>
      </c>
      <c r="J298">
        <v>-4.71</v>
      </c>
      <c r="K298">
        <v>-3.84</v>
      </c>
      <c r="N298">
        <v>1.89</v>
      </c>
      <c r="O298">
        <v>0.59</v>
      </c>
      <c r="P298">
        <v>-0.16</v>
      </c>
      <c r="Q298">
        <v>1.26</v>
      </c>
      <c r="R298">
        <v>-94.38</v>
      </c>
      <c r="S298">
        <v>-5.67</v>
      </c>
      <c r="U298">
        <v>0.06</v>
      </c>
      <c r="V298">
        <v>0.94</v>
      </c>
      <c r="W298">
        <v>0.04</v>
      </c>
      <c r="X298">
        <v>-32.17</v>
      </c>
      <c r="Z298" s="1">
        <v>89696.16</v>
      </c>
      <c r="AA298">
        <v>2.31</v>
      </c>
      <c r="AB298">
        <v>-2.1800000000000002</v>
      </c>
      <c r="AC298">
        <v>0</v>
      </c>
      <c r="AD298" s="1">
        <v>224007574.38</v>
      </c>
    </row>
    <row r="299" spans="1:30" x14ac:dyDescent="0.25">
      <c r="A299" t="s">
        <v>326</v>
      </c>
      <c r="B299">
        <v>16.350000000000001</v>
      </c>
      <c r="D299">
        <v>-969.26</v>
      </c>
      <c r="E299">
        <v>49.13</v>
      </c>
      <c r="F299">
        <v>6.74</v>
      </c>
      <c r="G299">
        <v>47.08</v>
      </c>
      <c r="H299">
        <v>4.4400000000000004</v>
      </c>
      <c r="I299">
        <v>-3.46</v>
      </c>
      <c r="J299">
        <v>754.95</v>
      </c>
      <c r="K299">
        <v>770.19</v>
      </c>
      <c r="L299">
        <v>15.24</v>
      </c>
      <c r="M299">
        <v>0.99</v>
      </c>
      <c r="N299">
        <v>33.53</v>
      </c>
      <c r="O299">
        <v>-84.83</v>
      </c>
      <c r="P299">
        <v>-11.37</v>
      </c>
      <c r="Q299">
        <v>0.84</v>
      </c>
      <c r="R299">
        <v>-5.07</v>
      </c>
      <c r="S299">
        <v>-0.7</v>
      </c>
      <c r="T299">
        <v>2.57</v>
      </c>
      <c r="U299">
        <v>0.14000000000000001</v>
      </c>
      <c r="V299">
        <v>0.86</v>
      </c>
      <c r="W299">
        <v>0.2</v>
      </c>
      <c r="Z299" s="1">
        <v>8727192.6999999993</v>
      </c>
      <c r="AA299">
        <v>0.33</v>
      </c>
      <c r="AB299">
        <v>-0.02</v>
      </c>
      <c r="AD299" s="1">
        <v>3885752870.0999999</v>
      </c>
    </row>
    <row r="300" spans="1:30" x14ac:dyDescent="0.25">
      <c r="A300" t="s">
        <v>327</v>
      </c>
      <c r="B300">
        <v>13.05</v>
      </c>
      <c r="D300">
        <v>-1.79</v>
      </c>
      <c r="E300">
        <v>-0.18</v>
      </c>
      <c r="F300">
        <v>0.85</v>
      </c>
      <c r="G300">
        <v>80.849999999999994</v>
      </c>
      <c r="H300">
        <v>-655.78</v>
      </c>
      <c r="I300" s="1">
        <v>-1542.07</v>
      </c>
      <c r="J300">
        <v>-4.21</v>
      </c>
      <c r="K300">
        <v>-27.53</v>
      </c>
      <c r="L300">
        <v>-23.32</v>
      </c>
      <c r="N300">
        <v>27.6</v>
      </c>
      <c r="O300">
        <v>-2.1800000000000002</v>
      </c>
      <c r="P300">
        <v>-0.92</v>
      </c>
      <c r="Q300">
        <v>0.15</v>
      </c>
      <c r="R300">
        <v>-9.8699999999999992</v>
      </c>
      <c r="S300">
        <v>-47.71</v>
      </c>
      <c r="T300">
        <v>198.41</v>
      </c>
      <c r="U300">
        <v>-4.83</v>
      </c>
      <c r="V300">
        <v>5.83</v>
      </c>
      <c r="W300">
        <v>0.03</v>
      </c>
      <c r="X300">
        <v>-8.75</v>
      </c>
      <c r="Z300" s="1">
        <v>712840.5</v>
      </c>
      <c r="AA300">
        <v>-73.87</v>
      </c>
      <c r="AB300">
        <v>-7.29</v>
      </c>
      <c r="AC300">
        <v>-7.0000000000000007E-2</v>
      </c>
      <c r="AD300" s="1">
        <v>163189806.30000001</v>
      </c>
    </row>
    <row r="301" spans="1:30" x14ac:dyDescent="0.25">
      <c r="A301" t="s">
        <v>328</v>
      </c>
      <c r="B301">
        <v>0</v>
      </c>
      <c r="D301">
        <v>0</v>
      </c>
      <c r="E301">
        <v>0</v>
      </c>
      <c r="F301">
        <v>0</v>
      </c>
      <c r="G301">
        <v>41.66</v>
      </c>
      <c r="H301">
        <v>19.77</v>
      </c>
      <c r="I301">
        <v>-1.86</v>
      </c>
      <c r="J301">
        <v>0</v>
      </c>
      <c r="K301">
        <v>8.56</v>
      </c>
      <c r="L301">
        <v>8.56</v>
      </c>
      <c r="M301">
        <v>1.6</v>
      </c>
      <c r="N301">
        <v>0</v>
      </c>
      <c r="O301">
        <v>0</v>
      </c>
      <c r="P301">
        <v>0</v>
      </c>
      <c r="Q301">
        <v>2.06</v>
      </c>
      <c r="R301">
        <v>-1.76</v>
      </c>
      <c r="S301">
        <v>-0.49</v>
      </c>
      <c r="T301">
        <v>5.25</v>
      </c>
      <c r="U301">
        <v>0.28000000000000003</v>
      </c>
      <c r="V301">
        <v>0.72</v>
      </c>
      <c r="W301">
        <v>0.26</v>
      </c>
      <c r="X301">
        <v>10.029999999999999</v>
      </c>
      <c r="AA301">
        <v>2.98</v>
      </c>
      <c r="AB301">
        <v>-0.05</v>
      </c>
      <c r="AC301">
        <v>0</v>
      </c>
      <c r="AD301">
        <v>0</v>
      </c>
    </row>
    <row r="302" spans="1:30" x14ac:dyDescent="0.25">
      <c r="A302" t="s">
        <v>329</v>
      </c>
      <c r="B302">
        <v>45.58</v>
      </c>
      <c r="C302">
        <v>1.07</v>
      </c>
      <c r="D302">
        <v>34.880000000000003</v>
      </c>
      <c r="E302">
        <v>2.5299999999999998</v>
      </c>
      <c r="F302">
        <v>1.18</v>
      </c>
      <c r="G302">
        <v>58.07</v>
      </c>
      <c r="H302">
        <v>52.11</v>
      </c>
      <c r="I302">
        <v>33.57</v>
      </c>
      <c r="J302">
        <v>22.48</v>
      </c>
      <c r="K302">
        <v>27.66</v>
      </c>
      <c r="L302">
        <v>5.19</v>
      </c>
      <c r="M302">
        <v>0.57999999999999996</v>
      </c>
      <c r="N302">
        <v>11.71</v>
      </c>
      <c r="O302">
        <v>7.85</v>
      </c>
      <c r="P302">
        <v>-1.59</v>
      </c>
      <c r="Q302">
        <v>2.39</v>
      </c>
      <c r="R302">
        <v>7.25</v>
      </c>
      <c r="S302">
        <v>3.38</v>
      </c>
      <c r="T302">
        <v>4.58</v>
      </c>
      <c r="U302">
        <v>0.47</v>
      </c>
      <c r="V302">
        <v>0.53</v>
      </c>
      <c r="W302">
        <v>0.1</v>
      </c>
      <c r="X302">
        <v>1.21</v>
      </c>
      <c r="Y302">
        <v>0.88</v>
      </c>
      <c r="Z302" s="1">
        <v>91984708.790000007</v>
      </c>
      <c r="AA302">
        <v>18.010000000000002</v>
      </c>
      <c r="AB302">
        <v>1.31</v>
      </c>
      <c r="AC302">
        <v>-2.54</v>
      </c>
      <c r="AD302" s="1">
        <v>8049955725.2399998</v>
      </c>
    </row>
    <row r="303" spans="1:30" x14ac:dyDescent="0.25">
      <c r="A303" t="s">
        <v>330</v>
      </c>
      <c r="B303">
        <v>60.92</v>
      </c>
      <c r="D303">
        <v>-1.18</v>
      </c>
      <c r="E303">
        <v>-0.23</v>
      </c>
      <c r="F303">
        <v>0.36</v>
      </c>
      <c r="G303">
        <v>19.54</v>
      </c>
      <c r="H303" s="1">
        <v>-4232.6000000000004</v>
      </c>
      <c r="I303" s="1">
        <v>-5843.94</v>
      </c>
      <c r="J303">
        <v>-1.63</v>
      </c>
      <c r="K303">
        <v>-4.0199999999999996</v>
      </c>
      <c r="L303">
        <v>-2.38</v>
      </c>
      <c r="N303">
        <v>69.06</v>
      </c>
      <c r="O303">
        <v>-0.24</v>
      </c>
      <c r="P303">
        <v>-0.44</v>
      </c>
      <c r="Q303">
        <v>0.1</v>
      </c>
      <c r="R303">
        <v>-19.63</v>
      </c>
      <c r="S303">
        <v>-30.72</v>
      </c>
      <c r="T303">
        <v>21.52</v>
      </c>
      <c r="U303">
        <v>-1.57</v>
      </c>
      <c r="V303">
        <v>2.57</v>
      </c>
      <c r="W303">
        <v>0.01</v>
      </c>
      <c r="X303">
        <v>-53.72</v>
      </c>
      <c r="Z303" s="1">
        <v>2224181.88</v>
      </c>
      <c r="AA303">
        <v>-262.67</v>
      </c>
      <c r="AB303">
        <v>-51.55</v>
      </c>
      <c r="AC303">
        <v>1.73</v>
      </c>
      <c r="AD303" s="1">
        <v>504706676.72000003</v>
      </c>
    </row>
    <row r="304" spans="1:30" x14ac:dyDescent="0.25">
      <c r="A304" t="s">
        <v>331</v>
      </c>
      <c r="B304">
        <v>61.3</v>
      </c>
      <c r="D304">
        <v>-1.19</v>
      </c>
      <c r="E304">
        <v>-0.23</v>
      </c>
      <c r="F304">
        <v>0.37</v>
      </c>
      <c r="G304">
        <v>19.54</v>
      </c>
      <c r="H304" s="1">
        <v>-4232.6000000000004</v>
      </c>
      <c r="I304" s="1">
        <v>-5843.94</v>
      </c>
      <c r="J304">
        <v>-1.64</v>
      </c>
      <c r="K304">
        <v>-4.0199999999999996</v>
      </c>
      <c r="L304">
        <v>-2.38</v>
      </c>
      <c r="N304">
        <v>69.489999999999995</v>
      </c>
      <c r="O304">
        <v>-0.25</v>
      </c>
      <c r="P304">
        <v>-0.44</v>
      </c>
      <c r="Q304">
        <v>0.1</v>
      </c>
      <c r="R304">
        <v>-19.63</v>
      </c>
      <c r="S304">
        <v>-30.72</v>
      </c>
      <c r="T304">
        <v>21.52</v>
      </c>
      <c r="U304">
        <v>-1.57</v>
      </c>
      <c r="V304">
        <v>2.57</v>
      </c>
      <c r="W304">
        <v>0.01</v>
      </c>
      <c r="X304">
        <v>-53.72</v>
      </c>
      <c r="Z304" s="1">
        <v>3198570</v>
      </c>
      <c r="AA304">
        <v>-262.67</v>
      </c>
      <c r="AB304">
        <v>-51.55</v>
      </c>
      <c r="AC304">
        <v>1.74</v>
      </c>
      <c r="AD304" s="1">
        <v>504706676.72000003</v>
      </c>
    </row>
    <row r="305" spans="1:30" x14ac:dyDescent="0.25">
      <c r="A305" t="s">
        <v>332</v>
      </c>
      <c r="B305">
        <v>0</v>
      </c>
      <c r="D305">
        <v>0</v>
      </c>
      <c r="E305">
        <v>0</v>
      </c>
      <c r="F305">
        <v>0</v>
      </c>
      <c r="G305">
        <v>16.32</v>
      </c>
      <c r="H305">
        <v>-7.68</v>
      </c>
      <c r="I305">
        <v>-14.46</v>
      </c>
      <c r="J305">
        <v>0</v>
      </c>
      <c r="K305">
        <v>-7.75</v>
      </c>
      <c r="L305">
        <v>-7.75</v>
      </c>
      <c r="M305">
        <v>3.01</v>
      </c>
      <c r="N305">
        <v>0</v>
      </c>
      <c r="O305">
        <v>0</v>
      </c>
      <c r="P305">
        <v>0</v>
      </c>
      <c r="Q305">
        <v>1.34</v>
      </c>
      <c r="R305">
        <v>-73.22</v>
      </c>
      <c r="S305">
        <v>-4.75</v>
      </c>
      <c r="T305">
        <v>-9.4700000000000006</v>
      </c>
      <c r="U305">
        <v>0.06</v>
      </c>
      <c r="V305">
        <v>0.94</v>
      </c>
      <c r="W305">
        <v>0.33</v>
      </c>
      <c r="X305">
        <v>37.5</v>
      </c>
      <c r="AA305">
        <v>0.61</v>
      </c>
      <c r="AB305">
        <v>-0.44</v>
      </c>
      <c r="AC305">
        <v>0</v>
      </c>
      <c r="AD305">
        <v>0</v>
      </c>
    </row>
    <row r="306" spans="1:30" x14ac:dyDescent="0.25">
      <c r="A306" t="s">
        <v>333</v>
      </c>
      <c r="B306">
        <v>29.87</v>
      </c>
      <c r="D306">
        <v>22.14</v>
      </c>
      <c r="E306">
        <v>5.66</v>
      </c>
      <c r="F306">
        <v>3.2</v>
      </c>
      <c r="G306">
        <v>31.57</v>
      </c>
      <c r="H306">
        <v>17.62</v>
      </c>
      <c r="I306">
        <v>18.53</v>
      </c>
      <c r="J306">
        <v>23.29</v>
      </c>
      <c r="K306">
        <v>21.72</v>
      </c>
      <c r="L306">
        <v>-1.56</v>
      </c>
      <c r="M306">
        <v>-0.38</v>
      </c>
      <c r="N306">
        <v>4.0999999999999996</v>
      </c>
      <c r="O306">
        <v>5.9</v>
      </c>
      <c r="P306">
        <v>-22.5</v>
      </c>
      <c r="Q306">
        <v>2.72</v>
      </c>
      <c r="R306">
        <v>25.54</v>
      </c>
      <c r="S306">
        <v>14.46</v>
      </c>
      <c r="T306">
        <v>18.36</v>
      </c>
      <c r="U306">
        <v>0.56999999999999995</v>
      </c>
      <c r="V306">
        <v>0.43</v>
      </c>
      <c r="W306">
        <v>0.78</v>
      </c>
      <c r="Z306" s="1">
        <v>56665326.670000002</v>
      </c>
      <c r="AA306">
        <v>5.28</v>
      </c>
      <c r="AB306">
        <v>1.35</v>
      </c>
      <c r="AC306">
        <v>0.09</v>
      </c>
      <c r="AD306" s="1">
        <v>9785743855.7000008</v>
      </c>
    </row>
    <row r="307" spans="1:30" x14ac:dyDescent="0.25">
      <c r="A307" t="s">
        <v>334</v>
      </c>
      <c r="B307">
        <v>6.1</v>
      </c>
      <c r="C307">
        <v>2.16</v>
      </c>
      <c r="D307">
        <v>-5.21</v>
      </c>
      <c r="E307">
        <v>1.76</v>
      </c>
      <c r="F307">
        <v>0.33</v>
      </c>
      <c r="G307">
        <v>-18.420000000000002</v>
      </c>
      <c r="H307">
        <v>-23.22</v>
      </c>
      <c r="I307">
        <v>-17.39</v>
      </c>
      <c r="J307">
        <v>-3.9</v>
      </c>
      <c r="K307">
        <v>-3.9</v>
      </c>
      <c r="N307">
        <v>0.91</v>
      </c>
      <c r="O307">
        <v>-8.61</v>
      </c>
      <c r="P307">
        <v>-1.1000000000000001</v>
      </c>
      <c r="Q307">
        <v>0.95</v>
      </c>
      <c r="R307">
        <v>-33.770000000000003</v>
      </c>
      <c r="S307">
        <v>-6.34</v>
      </c>
      <c r="U307">
        <v>0.19</v>
      </c>
      <c r="V307">
        <v>0.81</v>
      </c>
      <c r="W307">
        <v>0.36</v>
      </c>
      <c r="X307">
        <v>17.75</v>
      </c>
      <c r="Z307" s="1">
        <v>134147353.13</v>
      </c>
      <c r="AA307">
        <v>3.47</v>
      </c>
      <c r="AB307">
        <v>-1.17</v>
      </c>
      <c r="AC307">
        <v>0.02</v>
      </c>
      <c r="AD307" s="1">
        <v>7734131025.1999998</v>
      </c>
    </row>
    <row r="308" spans="1:30" x14ac:dyDescent="0.25">
      <c r="A308" t="s">
        <v>335</v>
      </c>
      <c r="B308">
        <v>40.1</v>
      </c>
      <c r="D308">
        <v>-35.119999999999997</v>
      </c>
      <c r="E308">
        <v>22.04</v>
      </c>
      <c r="F308">
        <v>9.2200000000000006</v>
      </c>
      <c r="G308">
        <v>-121.18</v>
      </c>
      <c r="H308" s="1">
        <v>-18852.939999999999</v>
      </c>
      <c r="I308" s="1">
        <v>-7435.88</v>
      </c>
      <c r="J308">
        <v>-13.85</v>
      </c>
      <c r="K308">
        <v>-13.21</v>
      </c>
      <c r="L308">
        <v>0.64</v>
      </c>
      <c r="M308">
        <v>-1.02</v>
      </c>
      <c r="N308" s="1">
        <v>2611.73</v>
      </c>
      <c r="O308">
        <v>25.42</v>
      </c>
      <c r="P308">
        <v>-16.7</v>
      </c>
      <c r="Q308">
        <v>5.23</v>
      </c>
      <c r="R308">
        <v>-62.76</v>
      </c>
      <c r="S308">
        <v>-26.24</v>
      </c>
      <c r="T308">
        <v>-174.07</v>
      </c>
      <c r="U308">
        <v>0.42</v>
      </c>
      <c r="V308">
        <v>0.57999999999999996</v>
      </c>
      <c r="W308">
        <v>0</v>
      </c>
      <c r="X308">
        <v>-75.290000000000006</v>
      </c>
      <c r="AA308">
        <v>1.82</v>
      </c>
      <c r="AB308">
        <v>-1.1399999999999999</v>
      </c>
      <c r="AC308">
        <v>1.36</v>
      </c>
      <c r="AD308" s="1">
        <v>443994658.60000002</v>
      </c>
    </row>
    <row r="309" spans="1:30" x14ac:dyDescent="0.25">
      <c r="A309" t="s">
        <v>336</v>
      </c>
      <c r="B309">
        <v>12.5</v>
      </c>
      <c r="C309">
        <v>2.37</v>
      </c>
      <c r="D309">
        <v>12.74</v>
      </c>
      <c r="E309">
        <v>1.79</v>
      </c>
      <c r="F309">
        <v>1.43</v>
      </c>
      <c r="G309">
        <v>31.9</v>
      </c>
      <c r="H309">
        <v>136.49</v>
      </c>
      <c r="I309">
        <v>127.21</v>
      </c>
      <c r="J309">
        <v>11.88</v>
      </c>
      <c r="K309">
        <v>11.69</v>
      </c>
      <c r="L309">
        <v>0.19</v>
      </c>
      <c r="M309">
        <v>0.03</v>
      </c>
      <c r="N309">
        <v>16.21</v>
      </c>
      <c r="O309">
        <v>25.61</v>
      </c>
      <c r="P309">
        <v>-1.59</v>
      </c>
      <c r="Q309">
        <v>2.2799999999999998</v>
      </c>
      <c r="R309">
        <v>14.06</v>
      </c>
      <c r="S309">
        <v>11.26</v>
      </c>
      <c r="T309">
        <v>12.72</v>
      </c>
      <c r="U309">
        <v>0.8</v>
      </c>
      <c r="V309">
        <v>0.16</v>
      </c>
      <c r="W309">
        <v>0.09</v>
      </c>
      <c r="X309">
        <v>3.78</v>
      </c>
      <c r="Y309">
        <v>-3.97</v>
      </c>
      <c r="Z309" s="1">
        <v>2271353.04</v>
      </c>
      <c r="AA309">
        <v>6.98</v>
      </c>
      <c r="AB309">
        <v>0.98</v>
      </c>
      <c r="AC309">
        <v>-1.92</v>
      </c>
      <c r="AD309" s="1">
        <v>101822600329</v>
      </c>
    </row>
    <row r="310" spans="1:30" x14ac:dyDescent="0.25">
      <c r="A310" t="s">
        <v>337</v>
      </c>
      <c r="B310">
        <v>11.9</v>
      </c>
      <c r="C310">
        <v>2.4900000000000002</v>
      </c>
      <c r="D310">
        <v>12.13</v>
      </c>
      <c r="E310">
        <v>1.71</v>
      </c>
      <c r="F310">
        <v>1.37</v>
      </c>
      <c r="G310">
        <v>31.9</v>
      </c>
      <c r="H310">
        <v>136.49</v>
      </c>
      <c r="I310">
        <v>127.21</v>
      </c>
      <c r="J310">
        <v>11.31</v>
      </c>
      <c r="K310">
        <v>11.69</v>
      </c>
      <c r="L310">
        <v>0.19</v>
      </c>
      <c r="M310">
        <v>0.03</v>
      </c>
      <c r="N310">
        <v>15.43</v>
      </c>
      <c r="O310">
        <v>24.38</v>
      </c>
      <c r="P310">
        <v>-1.52</v>
      </c>
      <c r="Q310">
        <v>2.2799999999999998</v>
      </c>
      <c r="R310">
        <v>14.06</v>
      </c>
      <c r="S310">
        <v>11.26</v>
      </c>
      <c r="T310">
        <v>12.72</v>
      </c>
      <c r="U310">
        <v>0.8</v>
      </c>
      <c r="V310">
        <v>0.16</v>
      </c>
      <c r="W310">
        <v>0.09</v>
      </c>
      <c r="X310">
        <v>3.78</v>
      </c>
      <c r="Y310">
        <v>-3.97</v>
      </c>
      <c r="Z310" s="1">
        <v>338443513.32999998</v>
      </c>
      <c r="AA310">
        <v>6.98</v>
      </c>
      <c r="AB310">
        <v>0.98</v>
      </c>
      <c r="AC310">
        <v>-1.83</v>
      </c>
      <c r="AD310" s="1">
        <v>101822600329</v>
      </c>
    </row>
    <row r="311" spans="1:30" x14ac:dyDescent="0.25">
      <c r="A311" t="s">
        <v>338</v>
      </c>
      <c r="B311">
        <v>28.55</v>
      </c>
      <c r="C311">
        <v>2.2799999999999998</v>
      </c>
      <c r="D311">
        <v>13.25</v>
      </c>
      <c r="E311">
        <v>1.9</v>
      </c>
      <c r="F311">
        <v>0.14000000000000001</v>
      </c>
      <c r="G311">
        <v>65.94</v>
      </c>
      <c r="H311">
        <v>13.28</v>
      </c>
      <c r="I311">
        <v>12.16</v>
      </c>
      <c r="J311">
        <v>12.14</v>
      </c>
      <c r="K311">
        <v>12.92</v>
      </c>
      <c r="N311">
        <v>1.61</v>
      </c>
      <c r="P311">
        <v>-0.14000000000000001</v>
      </c>
      <c r="R311">
        <v>14.34</v>
      </c>
      <c r="S311">
        <v>1.04</v>
      </c>
      <c r="U311">
        <v>7.0000000000000007E-2</v>
      </c>
      <c r="V311">
        <v>0.92</v>
      </c>
      <c r="W311">
        <v>0.09</v>
      </c>
      <c r="X311">
        <v>6.04</v>
      </c>
      <c r="Y311">
        <v>-10.45</v>
      </c>
      <c r="Z311" s="1">
        <v>15606110.83</v>
      </c>
      <c r="AA311">
        <v>15.02</v>
      </c>
      <c r="AB311">
        <v>2.15</v>
      </c>
      <c r="AC311">
        <v>-1.17</v>
      </c>
      <c r="AD311" s="1">
        <v>297983065994.37</v>
      </c>
    </row>
    <row r="312" spans="1:30" x14ac:dyDescent="0.25">
      <c r="A312" t="s">
        <v>339</v>
      </c>
      <c r="B312">
        <v>32.28</v>
      </c>
      <c r="C312">
        <v>2.0099999999999998</v>
      </c>
      <c r="D312">
        <v>14.98</v>
      </c>
      <c r="E312">
        <v>2.15</v>
      </c>
      <c r="F312">
        <v>0.16</v>
      </c>
      <c r="G312">
        <v>65.94</v>
      </c>
      <c r="H312">
        <v>13.28</v>
      </c>
      <c r="I312">
        <v>12.16</v>
      </c>
      <c r="J312">
        <v>13.73</v>
      </c>
      <c r="K312">
        <v>12.92</v>
      </c>
      <c r="N312">
        <v>1.82</v>
      </c>
      <c r="P312">
        <v>-0.16</v>
      </c>
      <c r="R312">
        <v>14.34</v>
      </c>
      <c r="S312">
        <v>1.04</v>
      </c>
      <c r="U312">
        <v>7.0000000000000007E-2</v>
      </c>
      <c r="V312">
        <v>0.92</v>
      </c>
      <c r="W312">
        <v>0.09</v>
      </c>
      <c r="X312">
        <v>6.04</v>
      </c>
      <c r="Y312">
        <v>-10.45</v>
      </c>
      <c r="Z312" s="1">
        <v>1022931050.83</v>
      </c>
      <c r="AA312">
        <v>15.02</v>
      </c>
      <c r="AB312">
        <v>2.15</v>
      </c>
      <c r="AC312">
        <v>-1.32</v>
      </c>
      <c r="AD312" s="1">
        <v>297983065994.37</v>
      </c>
    </row>
    <row r="313" spans="1:30" x14ac:dyDescent="0.25">
      <c r="A313" t="s">
        <v>340</v>
      </c>
      <c r="B313">
        <v>8.93</v>
      </c>
      <c r="D313">
        <v>26.19</v>
      </c>
      <c r="E313">
        <v>4.74</v>
      </c>
      <c r="F313">
        <v>0.94</v>
      </c>
      <c r="G313">
        <v>50.14</v>
      </c>
      <c r="H313">
        <v>40.67</v>
      </c>
      <c r="I313">
        <v>10.39</v>
      </c>
      <c r="J313">
        <v>6.69</v>
      </c>
      <c r="K313">
        <v>9.94</v>
      </c>
      <c r="L313">
        <v>3.25</v>
      </c>
      <c r="M313">
        <v>2.2999999999999998</v>
      </c>
      <c r="N313">
        <v>2.72</v>
      </c>
      <c r="O313">
        <v>4.26</v>
      </c>
      <c r="P313">
        <v>-1.76</v>
      </c>
      <c r="Q313">
        <v>1.88</v>
      </c>
      <c r="R313">
        <v>18.079999999999998</v>
      </c>
      <c r="S313">
        <v>3.57</v>
      </c>
      <c r="T313">
        <v>14.56</v>
      </c>
      <c r="U313">
        <v>0.2</v>
      </c>
      <c r="V313">
        <v>0.8</v>
      </c>
      <c r="W313">
        <v>0.34</v>
      </c>
      <c r="Z313" s="1">
        <v>6798776.8300000001</v>
      </c>
      <c r="AA313">
        <v>1.89</v>
      </c>
      <c r="AB313">
        <v>0.34</v>
      </c>
      <c r="AD313" s="1">
        <v>2631645022.6300001</v>
      </c>
    </row>
    <row r="314" spans="1:30" x14ac:dyDescent="0.25">
      <c r="A314" t="s">
        <v>341</v>
      </c>
      <c r="B314">
        <v>7</v>
      </c>
      <c r="D314">
        <v>-5.42</v>
      </c>
      <c r="E314">
        <v>0.56999999999999995</v>
      </c>
      <c r="F314">
        <v>0.18</v>
      </c>
      <c r="J314">
        <v>-5.56</v>
      </c>
      <c r="K314">
        <v>-5.54</v>
      </c>
      <c r="L314">
        <v>-0.93</v>
      </c>
      <c r="M314">
        <v>0.1</v>
      </c>
      <c r="O314">
        <v>-1.05</v>
      </c>
      <c r="P314">
        <v>-0.18</v>
      </c>
      <c r="Q314">
        <v>0</v>
      </c>
      <c r="R314">
        <v>-10.59</v>
      </c>
      <c r="S314">
        <v>-3.4</v>
      </c>
      <c r="T314">
        <v>-9.42</v>
      </c>
      <c r="U314">
        <v>0.32</v>
      </c>
      <c r="V314">
        <v>0.68</v>
      </c>
      <c r="W314">
        <v>0</v>
      </c>
      <c r="Z314" s="1">
        <v>1302543.08</v>
      </c>
      <c r="AA314">
        <v>12.19</v>
      </c>
      <c r="AB314">
        <v>-1.29</v>
      </c>
      <c r="AC314">
        <v>-0.11</v>
      </c>
      <c r="AD314" s="1">
        <v>29111156</v>
      </c>
    </row>
    <row r="315" spans="1:30" x14ac:dyDescent="0.25">
      <c r="A315" t="s">
        <v>342</v>
      </c>
      <c r="B315">
        <v>5.2</v>
      </c>
      <c r="D315">
        <v>-4.03</v>
      </c>
      <c r="E315">
        <v>0.43</v>
      </c>
      <c r="F315">
        <v>0.14000000000000001</v>
      </c>
      <c r="J315">
        <v>-4.13</v>
      </c>
      <c r="K315">
        <v>-5.54</v>
      </c>
      <c r="L315">
        <v>-0.93</v>
      </c>
      <c r="M315">
        <v>0.1</v>
      </c>
      <c r="O315">
        <v>-0.78</v>
      </c>
      <c r="P315">
        <v>-0.14000000000000001</v>
      </c>
      <c r="Q315">
        <v>0</v>
      </c>
      <c r="R315">
        <v>-10.59</v>
      </c>
      <c r="S315">
        <v>-3.4</v>
      </c>
      <c r="T315">
        <v>-9.42</v>
      </c>
      <c r="U315">
        <v>0.32</v>
      </c>
      <c r="V315">
        <v>0.68</v>
      </c>
      <c r="W315">
        <v>0</v>
      </c>
      <c r="Z315" s="1">
        <v>1832276.58</v>
      </c>
      <c r="AA315">
        <v>12.19</v>
      </c>
      <c r="AB315">
        <v>-1.29</v>
      </c>
      <c r="AC315">
        <v>-0.08</v>
      </c>
      <c r="AD315" s="1">
        <v>29111156</v>
      </c>
    </row>
    <row r="316" spans="1:30" x14ac:dyDescent="0.25">
      <c r="A316" t="s">
        <v>343</v>
      </c>
      <c r="B316">
        <v>29.66</v>
      </c>
      <c r="C316">
        <v>3.43</v>
      </c>
      <c r="D316">
        <v>5.92</v>
      </c>
      <c r="E316">
        <v>1.85</v>
      </c>
      <c r="F316">
        <v>0.45</v>
      </c>
      <c r="G316">
        <v>16.98</v>
      </c>
      <c r="H316">
        <v>7.91</v>
      </c>
      <c r="I316">
        <v>4.3499999999999996</v>
      </c>
      <c r="J316">
        <v>3.26</v>
      </c>
      <c r="K316">
        <v>5.76</v>
      </c>
      <c r="L316">
        <v>2.5</v>
      </c>
      <c r="M316">
        <v>1.42</v>
      </c>
      <c r="N316">
        <v>0.26</v>
      </c>
      <c r="O316">
        <v>4.99</v>
      </c>
      <c r="P316">
        <v>-0.68</v>
      </c>
      <c r="Q316">
        <v>1.35</v>
      </c>
      <c r="R316">
        <v>31.28</v>
      </c>
      <c r="S316">
        <v>7.55</v>
      </c>
      <c r="T316">
        <v>15.26</v>
      </c>
      <c r="U316">
        <v>0.24</v>
      </c>
      <c r="V316">
        <v>0.74</v>
      </c>
      <c r="W316">
        <v>1.73</v>
      </c>
      <c r="X316">
        <v>10.65</v>
      </c>
      <c r="Y316">
        <v>-1.92</v>
      </c>
      <c r="Z316" s="1">
        <v>385669483.54000002</v>
      </c>
      <c r="AA316">
        <v>16.010000000000002</v>
      </c>
      <c r="AB316">
        <v>5.01</v>
      </c>
      <c r="AC316">
        <v>0</v>
      </c>
      <c r="AD316" s="1">
        <v>74480286938.199997</v>
      </c>
    </row>
    <row r="317" spans="1:30" x14ac:dyDescent="0.25">
      <c r="A317" t="s">
        <v>344</v>
      </c>
      <c r="B317">
        <v>3</v>
      </c>
      <c r="D317">
        <v>-2.41</v>
      </c>
      <c r="E317">
        <v>-0.87</v>
      </c>
      <c r="F317">
        <v>0.25</v>
      </c>
      <c r="G317">
        <v>-53.47</v>
      </c>
      <c r="H317">
        <v>-800.46</v>
      </c>
      <c r="I317">
        <v>-711.56</v>
      </c>
      <c r="J317">
        <v>-2.14</v>
      </c>
      <c r="K317">
        <v>-6</v>
      </c>
      <c r="L317">
        <v>-3.86</v>
      </c>
      <c r="N317">
        <v>17.16</v>
      </c>
      <c r="O317">
        <v>-3.02</v>
      </c>
      <c r="P317">
        <v>-1.59</v>
      </c>
      <c r="Q317">
        <v>0.91</v>
      </c>
      <c r="R317">
        <v>-36.19</v>
      </c>
      <c r="S317">
        <v>-10.28</v>
      </c>
      <c r="T317">
        <v>-139.13</v>
      </c>
      <c r="U317">
        <v>-0.28000000000000003</v>
      </c>
      <c r="V317">
        <v>1.37</v>
      </c>
      <c r="W317">
        <v>0.01</v>
      </c>
      <c r="X317">
        <v>-44.72</v>
      </c>
      <c r="Z317" s="1">
        <v>440549.42</v>
      </c>
      <c r="AA317">
        <v>-3.44</v>
      </c>
      <c r="AB317">
        <v>-1.24</v>
      </c>
      <c r="AC317">
        <v>0.03</v>
      </c>
      <c r="AD317" s="1">
        <v>315611445</v>
      </c>
    </row>
    <row r="318" spans="1:30" x14ac:dyDescent="0.25">
      <c r="A318" t="s">
        <v>345</v>
      </c>
      <c r="B318">
        <v>7.94</v>
      </c>
      <c r="C318">
        <v>4.49</v>
      </c>
      <c r="D318">
        <v>6.69</v>
      </c>
      <c r="E318">
        <v>1.39</v>
      </c>
      <c r="F318">
        <v>0.72</v>
      </c>
      <c r="G318">
        <v>72.959999999999994</v>
      </c>
      <c r="H318">
        <v>69.989999999999995</v>
      </c>
      <c r="I318">
        <v>58.88</v>
      </c>
      <c r="J318">
        <v>5.63</v>
      </c>
      <c r="K318">
        <v>6.11</v>
      </c>
      <c r="L318">
        <v>0.48</v>
      </c>
      <c r="M318">
        <v>0.12</v>
      </c>
      <c r="N318">
        <v>3.94</v>
      </c>
      <c r="O318">
        <v>4.6900000000000004</v>
      </c>
      <c r="P318">
        <v>-0.98</v>
      </c>
      <c r="Q318">
        <v>2.35</v>
      </c>
      <c r="R318">
        <v>20.79</v>
      </c>
      <c r="S318">
        <v>10.73</v>
      </c>
      <c r="T318">
        <v>15.17</v>
      </c>
      <c r="U318">
        <v>0.52</v>
      </c>
      <c r="V318">
        <v>0.47</v>
      </c>
      <c r="W318">
        <v>0.18</v>
      </c>
      <c r="X318">
        <v>13.16</v>
      </c>
      <c r="Y318">
        <v>42.24</v>
      </c>
      <c r="Z318" s="1">
        <v>40442029.25</v>
      </c>
      <c r="AA318">
        <v>5.71</v>
      </c>
      <c r="AB318">
        <v>1.19</v>
      </c>
      <c r="AC318">
        <v>0.05</v>
      </c>
      <c r="AD318" s="1">
        <v>5470853362.8199997</v>
      </c>
    </row>
    <row r="319" spans="1:30" x14ac:dyDescent="0.25">
      <c r="A319" t="s">
        <v>346</v>
      </c>
      <c r="B319">
        <v>32</v>
      </c>
      <c r="C319">
        <v>3.57</v>
      </c>
      <c r="D319">
        <v>10.35</v>
      </c>
      <c r="E319">
        <v>0.64</v>
      </c>
      <c r="F319">
        <v>0.17</v>
      </c>
      <c r="G319">
        <v>25.55</v>
      </c>
      <c r="H319">
        <v>7.11</v>
      </c>
      <c r="I319">
        <v>1.98</v>
      </c>
      <c r="J319">
        <v>2.88</v>
      </c>
      <c r="K319">
        <v>6.65</v>
      </c>
      <c r="L319">
        <v>3.72</v>
      </c>
      <c r="M319">
        <v>0.83</v>
      </c>
      <c r="N319">
        <v>0.21</v>
      </c>
      <c r="O319">
        <v>0.56999999999999995</v>
      </c>
      <c r="P319">
        <v>-0.5</v>
      </c>
      <c r="Q319">
        <v>1.83</v>
      </c>
      <c r="R319">
        <v>6.21</v>
      </c>
      <c r="S319">
        <v>1.64</v>
      </c>
      <c r="T319">
        <v>4.1100000000000003</v>
      </c>
      <c r="U319">
        <v>0.26</v>
      </c>
      <c r="V319">
        <v>0.65</v>
      </c>
      <c r="W319">
        <v>0.83</v>
      </c>
      <c r="X319">
        <v>8.16</v>
      </c>
      <c r="Y319">
        <v>5.14</v>
      </c>
      <c r="Z319" s="1">
        <v>17929.29</v>
      </c>
      <c r="AA319">
        <v>49.82</v>
      </c>
      <c r="AB319">
        <v>3.09</v>
      </c>
      <c r="AC319">
        <v>7.0000000000000007E-2</v>
      </c>
      <c r="AD319" s="1">
        <v>344143812.24000001</v>
      </c>
    </row>
    <row r="320" spans="1:30" x14ac:dyDescent="0.25">
      <c r="A320" t="s">
        <v>347</v>
      </c>
      <c r="B320">
        <v>73.930000000000007</v>
      </c>
      <c r="C320">
        <v>1.7</v>
      </c>
      <c r="D320">
        <v>23.9</v>
      </c>
      <c r="E320">
        <v>1.48</v>
      </c>
      <c r="F320">
        <v>0.39</v>
      </c>
      <c r="G320">
        <v>25.55</v>
      </c>
      <c r="H320">
        <v>7.11</v>
      </c>
      <c r="I320">
        <v>1.98</v>
      </c>
      <c r="J320">
        <v>6.66</v>
      </c>
      <c r="K320">
        <v>6.65</v>
      </c>
      <c r="L320">
        <v>3.72</v>
      </c>
      <c r="M320">
        <v>0.83</v>
      </c>
      <c r="N320">
        <v>0.47</v>
      </c>
      <c r="O320">
        <v>1.31</v>
      </c>
      <c r="P320">
        <v>-1.1499999999999999</v>
      </c>
      <c r="Q320">
        <v>1.83</v>
      </c>
      <c r="R320">
        <v>6.21</v>
      </c>
      <c r="S320">
        <v>1.64</v>
      </c>
      <c r="T320">
        <v>4.1100000000000003</v>
      </c>
      <c r="U320">
        <v>0.26</v>
      </c>
      <c r="V320">
        <v>0.65</v>
      </c>
      <c r="W320">
        <v>0.83</v>
      </c>
      <c r="X320">
        <v>8.16</v>
      </c>
      <c r="Y320">
        <v>5.14</v>
      </c>
      <c r="Z320" s="1">
        <v>23537.5</v>
      </c>
      <c r="AA320">
        <v>49.82</v>
      </c>
      <c r="AB320">
        <v>3.09</v>
      </c>
      <c r="AC320">
        <v>0.17</v>
      </c>
      <c r="AD320" s="1">
        <v>344143812.24000001</v>
      </c>
    </row>
    <row r="321" spans="1:30" x14ac:dyDescent="0.25">
      <c r="A321" t="s">
        <v>348</v>
      </c>
      <c r="B321">
        <v>31.23</v>
      </c>
      <c r="C321">
        <v>0.81</v>
      </c>
      <c r="D321">
        <v>27.58</v>
      </c>
      <c r="E321">
        <v>1.68</v>
      </c>
      <c r="F321">
        <v>0.39</v>
      </c>
      <c r="G321">
        <v>58.13</v>
      </c>
      <c r="H321">
        <v>48.64</v>
      </c>
      <c r="I321">
        <v>14.46</v>
      </c>
      <c r="J321">
        <v>8.1999999999999993</v>
      </c>
      <c r="K321">
        <v>14.02</v>
      </c>
      <c r="L321">
        <v>5.82</v>
      </c>
      <c r="M321">
        <v>1.19</v>
      </c>
      <c r="N321">
        <v>3.99</v>
      </c>
      <c r="O321">
        <v>2.65</v>
      </c>
      <c r="P321">
        <v>-0.53</v>
      </c>
      <c r="Q321">
        <v>2.36</v>
      </c>
      <c r="R321">
        <v>6.08</v>
      </c>
      <c r="S321">
        <v>1.43</v>
      </c>
      <c r="T321">
        <v>4.1399999999999997</v>
      </c>
      <c r="U321">
        <v>0.23</v>
      </c>
      <c r="V321">
        <v>0.54</v>
      </c>
      <c r="W321">
        <v>0.1</v>
      </c>
      <c r="X321">
        <v>1.23</v>
      </c>
      <c r="Z321" s="1">
        <v>9542581.3300000001</v>
      </c>
      <c r="AA321">
        <v>18.63</v>
      </c>
      <c r="AB321">
        <v>1.1299999999999999</v>
      </c>
      <c r="AC321">
        <v>-4.66</v>
      </c>
      <c r="AD321" s="1">
        <v>2744778904.02</v>
      </c>
    </row>
    <row r="322" spans="1:30" x14ac:dyDescent="0.25">
      <c r="A322" t="s">
        <v>349</v>
      </c>
      <c r="B322">
        <v>11.24</v>
      </c>
      <c r="C322">
        <v>1.2</v>
      </c>
      <c r="D322">
        <v>12.3</v>
      </c>
      <c r="E322">
        <v>2.68</v>
      </c>
      <c r="F322">
        <v>0.66</v>
      </c>
      <c r="G322">
        <v>-6.28</v>
      </c>
      <c r="H322">
        <v>17.87</v>
      </c>
      <c r="I322">
        <v>19.12</v>
      </c>
      <c r="J322">
        <v>13.16</v>
      </c>
      <c r="K322">
        <v>20.95</v>
      </c>
      <c r="L322">
        <v>7.79</v>
      </c>
      <c r="M322">
        <v>1.59</v>
      </c>
      <c r="N322">
        <v>2.35</v>
      </c>
      <c r="O322">
        <v>3.14</v>
      </c>
      <c r="P322">
        <v>-1.08</v>
      </c>
      <c r="Q322">
        <v>2.12</v>
      </c>
      <c r="R322">
        <v>21.8</v>
      </c>
      <c r="S322">
        <v>5.33</v>
      </c>
      <c r="T322">
        <v>5.92</v>
      </c>
      <c r="U322">
        <v>0.24</v>
      </c>
      <c r="V322">
        <v>0.76</v>
      </c>
      <c r="W322">
        <v>0.28000000000000003</v>
      </c>
      <c r="X322">
        <v>-13.95</v>
      </c>
      <c r="Y322">
        <v>22.94</v>
      </c>
      <c r="Z322" s="1">
        <v>4533116.63</v>
      </c>
      <c r="AA322">
        <v>4.1900000000000004</v>
      </c>
      <c r="AB322">
        <v>0.91</v>
      </c>
      <c r="AC322">
        <v>0.16</v>
      </c>
      <c r="AD322" s="1">
        <v>3147099716.7199998</v>
      </c>
    </row>
    <row r="323" spans="1:30" x14ac:dyDescent="0.25">
      <c r="A323" t="s">
        <v>350</v>
      </c>
      <c r="B323">
        <v>55.14</v>
      </c>
      <c r="C323">
        <v>2.2999999999999998</v>
      </c>
      <c r="D323">
        <v>19.059999999999999</v>
      </c>
      <c r="E323">
        <v>2.71</v>
      </c>
      <c r="F323">
        <v>1.52</v>
      </c>
      <c r="G323">
        <v>23.59</v>
      </c>
      <c r="H323">
        <v>12.34</v>
      </c>
      <c r="I323">
        <v>9.76</v>
      </c>
      <c r="J323">
        <v>15.08</v>
      </c>
      <c r="K323">
        <v>12.82</v>
      </c>
      <c r="L323">
        <v>-2.2599999999999998</v>
      </c>
      <c r="M323">
        <v>-0.41</v>
      </c>
      <c r="N323">
        <v>1.86</v>
      </c>
      <c r="O323">
        <v>8.4600000000000009</v>
      </c>
      <c r="P323">
        <v>-3.65</v>
      </c>
      <c r="Q323">
        <v>1.45</v>
      </c>
      <c r="R323">
        <v>14.23</v>
      </c>
      <c r="S323">
        <v>8</v>
      </c>
      <c r="T323">
        <v>12.79</v>
      </c>
      <c r="U323">
        <v>0.56000000000000005</v>
      </c>
      <c r="V323">
        <v>0.44</v>
      </c>
      <c r="W323">
        <v>0.82</v>
      </c>
      <c r="X323">
        <v>-1</v>
      </c>
      <c r="Y323">
        <v>61.09</v>
      </c>
      <c r="Z323" s="1">
        <v>11922244.42</v>
      </c>
      <c r="AA323">
        <v>20.329999999999998</v>
      </c>
      <c r="AB323">
        <v>2.89</v>
      </c>
      <c r="AC323">
        <v>0.24</v>
      </c>
      <c r="AD323" s="1">
        <v>1450842080.9400001</v>
      </c>
    </row>
    <row r="324" spans="1:30" x14ac:dyDescent="0.25">
      <c r="A324" t="s">
        <v>351</v>
      </c>
      <c r="B324">
        <v>25.38</v>
      </c>
      <c r="D324">
        <v>27.06</v>
      </c>
      <c r="E324">
        <v>9.3000000000000007</v>
      </c>
      <c r="F324">
        <v>0.74</v>
      </c>
      <c r="G324">
        <v>37.799999999999997</v>
      </c>
      <c r="H324">
        <v>25.45</v>
      </c>
      <c r="I324">
        <v>8.2200000000000006</v>
      </c>
      <c r="J324">
        <v>8.74</v>
      </c>
      <c r="K324">
        <v>15.4</v>
      </c>
      <c r="L324">
        <v>6.66</v>
      </c>
      <c r="M324">
        <v>7.09</v>
      </c>
      <c r="N324">
        <v>2.2200000000000002</v>
      </c>
      <c r="O324">
        <v>3.25</v>
      </c>
      <c r="P324">
        <v>-1.1299999999999999</v>
      </c>
      <c r="Q324">
        <v>2.92</v>
      </c>
      <c r="R324">
        <v>34.36</v>
      </c>
      <c r="S324">
        <v>2.73</v>
      </c>
      <c r="T324">
        <v>8.57</v>
      </c>
      <c r="U324">
        <v>0.08</v>
      </c>
      <c r="V324">
        <v>0.9</v>
      </c>
      <c r="W324">
        <v>0.33</v>
      </c>
      <c r="X324">
        <v>16.010000000000002</v>
      </c>
      <c r="Z324" s="1">
        <v>190778871.21000001</v>
      </c>
      <c r="AA324">
        <v>2.73</v>
      </c>
      <c r="AB324">
        <v>0.94</v>
      </c>
      <c r="AC324">
        <v>-0.19</v>
      </c>
      <c r="AD324" s="1">
        <v>28516423629.459999</v>
      </c>
    </row>
    <row r="325" spans="1:30" x14ac:dyDescent="0.25">
      <c r="A325" t="s">
        <v>352</v>
      </c>
      <c r="B325">
        <v>5.55</v>
      </c>
      <c r="D325">
        <v>29.59</v>
      </c>
      <c r="E325">
        <v>10.17</v>
      </c>
      <c r="F325">
        <v>0.81</v>
      </c>
      <c r="G325">
        <v>37.799999999999997</v>
      </c>
      <c r="H325">
        <v>25.45</v>
      </c>
      <c r="I325">
        <v>8.2200000000000006</v>
      </c>
      <c r="J325">
        <v>9.5500000000000007</v>
      </c>
      <c r="K325">
        <v>15.4</v>
      </c>
      <c r="L325">
        <v>6.66</v>
      </c>
      <c r="M325">
        <v>7.09</v>
      </c>
      <c r="N325">
        <v>2.4300000000000002</v>
      </c>
      <c r="O325">
        <v>3.55</v>
      </c>
      <c r="P325">
        <v>-1.24</v>
      </c>
      <c r="Q325">
        <v>2.92</v>
      </c>
      <c r="R325">
        <v>34.36</v>
      </c>
      <c r="S325">
        <v>2.73</v>
      </c>
      <c r="T325">
        <v>8.57</v>
      </c>
      <c r="U325">
        <v>0.08</v>
      </c>
      <c r="V325">
        <v>0.9</v>
      </c>
      <c r="W325">
        <v>0.33</v>
      </c>
      <c r="X325">
        <v>16.010000000000002</v>
      </c>
      <c r="Z325" s="1">
        <v>1657078.29</v>
      </c>
      <c r="AA325">
        <v>0.55000000000000004</v>
      </c>
      <c r="AB325">
        <v>0.19</v>
      </c>
      <c r="AC325">
        <v>-0.2</v>
      </c>
      <c r="AD325" s="1">
        <v>28516423629.459999</v>
      </c>
    </row>
    <row r="326" spans="1:30" x14ac:dyDescent="0.25">
      <c r="A326" t="s">
        <v>353</v>
      </c>
      <c r="B326">
        <v>4.97</v>
      </c>
      <c r="D326">
        <v>26.49</v>
      </c>
      <c r="E326">
        <v>9.1</v>
      </c>
      <c r="F326">
        <v>0.72</v>
      </c>
      <c r="G326">
        <v>37.799999999999997</v>
      </c>
      <c r="H326">
        <v>25.45</v>
      </c>
      <c r="I326">
        <v>8.2200000000000006</v>
      </c>
      <c r="J326">
        <v>8.56</v>
      </c>
      <c r="K326">
        <v>15.4</v>
      </c>
      <c r="L326">
        <v>6.66</v>
      </c>
      <c r="M326">
        <v>7.09</v>
      </c>
      <c r="N326">
        <v>2.1800000000000002</v>
      </c>
      <c r="O326">
        <v>3.18</v>
      </c>
      <c r="P326">
        <v>-1.1100000000000001</v>
      </c>
      <c r="Q326">
        <v>2.92</v>
      </c>
      <c r="R326">
        <v>34.36</v>
      </c>
      <c r="S326">
        <v>2.73</v>
      </c>
      <c r="T326">
        <v>8.57</v>
      </c>
      <c r="U326">
        <v>0.08</v>
      </c>
      <c r="V326">
        <v>0.9</v>
      </c>
      <c r="W326">
        <v>0.33</v>
      </c>
      <c r="X326">
        <v>16.010000000000002</v>
      </c>
      <c r="Z326" s="1">
        <v>9252283.2899999991</v>
      </c>
      <c r="AA326">
        <v>0.55000000000000004</v>
      </c>
      <c r="AB326">
        <v>0.19</v>
      </c>
      <c r="AC326">
        <v>-0.18</v>
      </c>
      <c r="AD326" s="1">
        <v>28516423629.459999</v>
      </c>
    </row>
    <row r="327" spans="1:30" x14ac:dyDescent="0.25">
      <c r="A327" t="s">
        <v>354</v>
      </c>
      <c r="B327">
        <v>20.34</v>
      </c>
      <c r="C327">
        <v>1.06</v>
      </c>
      <c r="D327">
        <v>136.84</v>
      </c>
      <c r="E327">
        <v>3.09</v>
      </c>
      <c r="F327">
        <v>0.87</v>
      </c>
      <c r="G327">
        <v>32.909999999999997</v>
      </c>
      <c r="H327">
        <v>5.44</v>
      </c>
      <c r="I327">
        <v>1.25</v>
      </c>
      <c r="J327">
        <v>31.35</v>
      </c>
      <c r="K327">
        <v>33.72</v>
      </c>
      <c r="L327">
        <v>1.56</v>
      </c>
      <c r="M327">
        <v>0.15</v>
      </c>
      <c r="N327">
        <v>1.71</v>
      </c>
      <c r="O327">
        <v>2.33</v>
      </c>
      <c r="P327">
        <v>-2.35</v>
      </c>
      <c r="Q327">
        <v>2.4500000000000002</v>
      </c>
      <c r="R327">
        <v>2.2599999999999998</v>
      </c>
      <c r="S327">
        <v>0.64</v>
      </c>
      <c r="T327">
        <v>3.3</v>
      </c>
      <c r="U327">
        <v>0.28000000000000003</v>
      </c>
      <c r="V327">
        <v>0.64</v>
      </c>
      <c r="W327">
        <v>0.51</v>
      </c>
      <c r="X327">
        <v>3.5</v>
      </c>
      <c r="Y327">
        <v>37.33</v>
      </c>
      <c r="Z327" s="1">
        <v>78312461.670000002</v>
      </c>
      <c r="AA327">
        <v>6.57</v>
      </c>
      <c r="AB327">
        <v>0.15</v>
      </c>
      <c r="AC327">
        <v>-2.2599999999999998</v>
      </c>
      <c r="AD327" s="1">
        <v>39340216661.400002</v>
      </c>
    </row>
    <row r="328" spans="1:30" x14ac:dyDescent="0.25">
      <c r="A328" t="s">
        <v>355</v>
      </c>
      <c r="B328">
        <v>21.15</v>
      </c>
      <c r="C328">
        <v>1.02</v>
      </c>
      <c r="D328">
        <v>142.29</v>
      </c>
      <c r="E328">
        <v>3.22</v>
      </c>
      <c r="F328">
        <v>0.9</v>
      </c>
      <c r="G328">
        <v>32.909999999999997</v>
      </c>
      <c r="H328">
        <v>5.44</v>
      </c>
      <c r="I328">
        <v>1.25</v>
      </c>
      <c r="J328">
        <v>32.6</v>
      </c>
      <c r="K328">
        <v>33.72</v>
      </c>
      <c r="L328">
        <v>1.56</v>
      </c>
      <c r="M328">
        <v>0.15</v>
      </c>
      <c r="N328">
        <v>1.77</v>
      </c>
      <c r="O328">
        <v>2.4300000000000002</v>
      </c>
      <c r="P328">
        <v>-2.4500000000000002</v>
      </c>
      <c r="Q328">
        <v>2.4500000000000002</v>
      </c>
      <c r="R328">
        <v>2.2599999999999998</v>
      </c>
      <c r="S328">
        <v>0.64</v>
      </c>
      <c r="T328">
        <v>3.3</v>
      </c>
      <c r="U328">
        <v>0.28000000000000003</v>
      </c>
      <c r="V328">
        <v>0.64</v>
      </c>
      <c r="W328">
        <v>0.51</v>
      </c>
      <c r="X328">
        <v>3.5</v>
      </c>
      <c r="Y328">
        <v>37.33</v>
      </c>
      <c r="Z328" s="1">
        <v>240449279.25</v>
      </c>
      <c r="AA328">
        <v>6.57</v>
      </c>
      <c r="AB328">
        <v>0.15</v>
      </c>
      <c r="AC328">
        <v>-2.35</v>
      </c>
      <c r="AD328" s="1">
        <v>39340216661.400002</v>
      </c>
    </row>
    <row r="329" spans="1:30" x14ac:dyDescent="0.25">
      <c r="A329" t="s">
        <v>356</v>
      </c>
      <c r="B329">
        <v>8.35</v>
      </c>
      <c r="C329">
        <v>1.24</v>
      </c>
      <c r="D329">
        <v>17.64</v>
      </c>
      <c r="E329">
        <v>1.45</v>
      </c>
      <c r="F329">
        <v>1.06</v>
      </c>
      <c r="G329">
        <v>41.57</v>
      </c>
      <c r="H329">
        <v>31.04</v>
      </c>
      <c r="I329">
        <v>24.93</v>
      </c>
      <c r="J329">
        <v>14.17</v>
      </c>
      <c r="K329">
        <v>7.98</v>
      </c>
      <c r="L329">
        <v>-6.19</v>
      </c>
      <c r="M329">
        <v>-0.63</v>
      </c>
      <c r="N329">
        <v>4.4000000000000004</v>
      </c>
      <c r="O329">
        <v>1.65</v>
      </c>
      <c r="P329">
        <v>-5.42</v>
      </c>
      <c r="Q329">
        <v>5.04</v>
      </c>
      <c r="R329">
        <v>8.23</v>
      </c>
      <c r="S329">
        <v>6.03</v>
      </c>
      <c r="T329">
        <v>8.6</v>
      </c>
      <c r="U329">
        <v>0.73</v>
      </c>
      <c r="V329">
        <v>0.22</v>
      </c>
      <c r="W329">
        <v>0.24</v>
      </c>
      <c r="Z329" s="1">
        <v>13382027.380000001</v>
      </c>
      <c r="AA329">
        <v>5.75</v>
      </c>
      <c r="AB329">
        <v>0.47</v>
      </c>
      <c r="AC329">
        <v>0.21</v>
      </c>
      <c r="AD329" s="1">
        <v>1792149244.2</v>
      </c>
    </row>
    <row r="330" spans="1:30" x14ac:dyDescent="0.25">
      <c r="A330" t="s">
        <v>357</v>
      </c>
      <c r="B330">
        <v>28.82</v>
      </c>
      <c r="C330">
        <v>1.26</v>
      </c>
      <c r="D330">
        <v>27.9</v>
      </c>
      <c r="E330">
        <v>3.33</v>
      </c>
      <c r="F330" s="1">
        <v>1107.5</v>
      </c>
      <c r="G330">
        <v>27.87</v>
      </c>
      <c r="H330">
        <v>17.05</v>
      </c>
      <c r="I330">
        <v>8.77</v>
      </c>
      <c r="J330">
        <v>14.35</v>
      </c>
      <c r="K330">
        <v>18.62</v>
      </c>
      <c r="L330">
        <v>4.2699999999999996</v>
      </c>
      <c r="M330">
        <v>0.99</v>
      </c>
      <c r="N330">
        <v>2.4500000000000002</v>
      </c>
      <c r="O330">
        <v>21.12</v>
      </c>
      <c r="P330">
        <v>-1.46</v>
      </c>
      <c r="Q330">
        <v>1.28</v>
      </c>
      <c r="R330">
        <v>11.94</v>
      </c>
      <c r="S330" s="1">
        <v>3970.06</v>
      </c>
      <c r="T330">
        <v>7.73</v>
      </c>
      <c r="U330">
        <v>332.52</v>
      </c>
      <c r="V330">
        <v>667.48</v>
      </c>
      <c r="W330">
        <v>452.73</v>
      </c>
      <c r="X330">
        <v>51.17</v>
      </c>
      <c r="Y330">
        <v>83.45</v>
      </c>
      <c r="Z330" s="1">
        <v>69985686.670000002</v>
      </c>
      <c r="AA330">
        <v>8.65</v>
      </c>
      <c r="AB330">
        <v>1.03</v>
      </c>
      <c r="AC330">
        <v>0.53</v>
      </c>
      <c r="AD330" s="1">
        <v>14661581625.02</v>
      </c>
    </row>
    <row r="331" spans="1:30" x14ac:dyDescent="0.25">
      <c r="A331" t="s">
        <v>358</v>
      </c>
      <c r="B331">
        <v>33.1</v>
      </c>
      <c r="C331">
        <v>2.81</v>
      </c>
      <c r="D331">
        <v>18.52</v>
      </c>
      <c r="E331">
        <v>2.88</v>
      </c>
      <c r="F331">
        <v>1.55</v>
      </c>
      <c r="G331">
        <v>27.09</v>
      </c>
      <c r="H331">
        <v>11.29</v>
      </c>
      <c r="I331">
        <v>8.61</v>
      </c>
      <c r="J331">
        <v>14.12</v>
      </c>
      <c r="K331">
        <v>13.85</v>
      </c>
      <c r="L331">
        <v>-0.26</v>
      </c>
      <c r="M331">
        <v>-0.05</v>
      </c>
      <c r="N331">
        <v>1.59</v>
      </c>
      <c r="O331">
        <v>6.6</v>
      </c>
      <c r="P331">
        <v>-3.41</v>
      </c>
      <c r="Q331">
        <v>1.75</v>
      </c>
      <c r="R331">
        <v>15.55</v>
      </c>
      <c r="S331">
        <v>8.36</v>
      </c>
      <c r="T331">
        <v>16.21</v>
      </c>
      <c r="U331">
        <v>0.54</v>
      </c>
      <c r="V331">
        <v>0.46</v>
      </c>
      <c r="W331">
        <v>0.97</v>
      </c>
      <c r="X331">
        <v>-0.25</v>
      </c>
      <c r="Y331">
        <v>-6.62</v>
      </c>
      <c r="Z331" s="1">
        <v>22914691.170000002</v>
      </c>
      <c r="AA331">
        <v>11.5</v>
      </c>
      <c r="AB331">
        <v>1.79</v>
      </c>
      <c r="AC331">
        <v>3.12</v>
      </c>
      <c r="AD331" s="1">
        <v>4247011350</v>
      </c>
    </row>
    <row r="332" spans="1:30" x14ac:dyDescent="0.25">
      <c r="A332" t="s">
        <v>359</v>
      </c>
      <c r="B332">
        <v>0</v>
      </c>
      <c r="D332">
        <v>0</v>
      </c>
      <c r="E332">
        <v>0</v>
      </c>
      <c r="F332">
        <v>0</v>
      </c>
      <c r="G332">
        <v>63.41</v>
      </c>
      <c r="H332">
        <v>22.35</v>
      </c>
      <c r="I332">
        <v>10.99</v>
      </c>
      <c r="J332">
        <v>0</v>
      </c>
      <c r="K332">
        <v>-3.77</v>
      </c>
      <c r="L332">
        <v>-3.77</v>
      </c>
      <c r="M332">
        <v>-0.15</v>
      </c>
      <c r="N332">
        <v>0</v>
      </c>
      <c r="O332">
        <v>0</v>
      </c>
      <c r="P332">
        <v>0</v>
      </c>
      <c r="Q332">
        <v>6.36</v>
      </c>
      <c r="R332">
        <v>1.95</v>
      </c>
      <c r="S332">
        <v>0.67</v>
      </c>
      <c r="T332">
        <v>3.94</v>
      </c>
      <c r="U332">
        <v>0.34</v>
      </c>
      <c r="V332">
        <v>0.66</v>
      </c>
      <c r="W332">
        <v>0.06</v>
      </c>
      <c r="X332">
        <v>4.3099999999999996</v>
      </c>
      <c r="Y332">
        <v>-51.59</v>
      </c>
      <c r="AA332">
        <v>141.54</v>
      </c>
      <c r="AB332">
        <v>2.76</v>
      </c>
      <c r="AC332">
        <v>0</v>
      </c>
      <c r="AD332">
        <v>0</v>
      </c>
    </row>
    <row r="333" spans="1:30" x14ac:dyDescent="0.25">
      <c r="A333" t="s">
        <v>360</v>
      </c>
      <c r="B333">
        <v>0</v>
      </c>
      <c r="D333">
        <v>0</v>
      </c>
      <c r="E333">
        <v>0</v>
      </c>
      <c r="F333">
        <v>0</v>
      </c>
      <c r="G333">
        <v>63.41</v>
      </c>
      <c r="H333">
        <v>22.35</v>
      </c>
      <c r="I333">
        <v>10.99</v>
      </c>
      <c r="J333">
        <v>0</v>
      </c>
      <c r="K333">
        <v>-3.77</v>
      </c>
      <c r="L333">
        <v>-3.77</v>
      </c>
      <c r="M333">
        <v>-0.15</v>
      </c>
      <c r="N333">
        <v>0</v>
      </c>
      <c r="O333">
        <v>0</v>
      </c>
      <c r="P333">
        <v>0</v>
      </c>
      <c r="Q333">
        <v>6.36</v>
      </c>
      <c r="R333">
        <v>1.95</v>
      </c>
      <c r="S333">
        <v>0.67</v>
      </c>
      <c r="T333">
        <v>3.94</v>
      </c>
      <c r="U333">
        <v>0.34</v>
      </c>
      <c r="V333">
        <v>0.66</v>
      </c>
      <c r="W333">
        <v>0.06</v>
      </c>
      <c r="X333">
        <v>4.3099999999999996</v>
      </c>
      <c r="Y333">
        <v>-51.59</v>
      </c>
      <c r="AA333">
        <v>141.54</v>
      </c>
      <c r="AB333">
        <v>2.76</v>
      </c>
      <c r="AC333">
        <v>0</v>
      </c>
      <c r="AD333">
        <v>0</v>
      </c>
    </row>
    <row r="334" spans="1:30" x14ac:dyDescent="0.25">
      <c r="A334" t="s">
        <v>361</v>
      </c>
      <c r="B334">
        <v>16.61</v>
      </c>
      <c r="C334">
        <v>2.66</v>
      </c>
      <c r="D334">
        <v>12.8</v>
      </c>
      <c r="E334">
        <v>0.74</v>
      </c>
      <c r="F334">
        <v>0.22</v>
      </c>
      <c r="G334">
        <v>22.95</v>
      </c>
      <c r="H334">
        <v>12.79</v>
      </c>
      <c r="I334">
        <v>3.52</v>
      </c>
      <c r="J334">
        <v>3.53</v>
      </c>
      <c r="K334">
        <v>6.77</v>
      </c>
      <c r="L334">
        <v>3.24</v>
      </c>
      <c r="M334">
        <v>0.68</v>
      </c>
      <c r="N334">
        <v>0.45</v>
      </c>
      <c r="O334">
        <v>3.56</v>
      </c>
      <c r="P334">
        <v>-0.33</v>
      </c>
      <c r="Q334">
        <v>1.23</v>
      </c>
      <c r="R334">
        <v>5.77</v>
      </c>
      <c r="S334">
        <v>1.72</v>
      </c>
      <c r="T334">
        <v>8.31</v>
      </c>
      <c r="U334">
        <v>0.3</v>
      </c>
      <c r="V334">
        <v>0.7</v>
      </c>
      <c r="W334">
        <v>0.49</v>
      </c>
      <c r="X334">
        <v>3.68</v>
      </c>
      <c r="Y334">
        <v>78.83</v>
      </c>
      <c r="Z334" s="1">
        <v>40538060.630000003</v>
      </c>
      <c r="AA334">
        <v>22.5</v>
      </c>
      <c r="AB334">
        <v>1.3</v>
      </c>
      <c r="AC334">
        <v>-0.2</v>
      </c>
      <c r="AD334" s="1">
        <v>6188143931.6400003</v>
      </c>
    </row>
    <row r="335" spans="1:30" x14ac:dyDescent="0.25">
      <c r="A335" t="s">
        <v>362</v>
      </c>
      <c r="B335">
        <v>37.47</v>
      </c>
      <c r="D335">
        <v>-91.12</v>
      </c>
      <c r="E335">
        <v>4.38</v>
      </c>
      <c r="F335">
        <v>2.75</v>
      </c>
      <c r="G335">
        <v>68.7</v>
      </c>
      <c r="H335">
        <v>-4.79</v>
      </c>
      <c r="I335">
        <v>-8.67</v>
      </c>
      <c r="J335">
        <v>-164.79</v>
      </c>
      <c r="K335">
        <v>-159.6</v>
      </c>
      <c r="L335">
        <v>5.18</v>
      </c>
      <c r="M335">
        <v>-0.14000000000000001</v>
      </c>
      <c r="N335">
        <v>7.9</v>
      </c>
      <c r="O335">
        <v>11.99</v>
      </c>
      <c r="P335">
        <v>-4.83</v>
      </c>
      <c r="Q335">
        <v>2.14</v>
      </c>
      <c r="R335">
        <v>-4.8099999999999996</v>
      </c>
      <c r="S335">
        <v>-3.02</v>
      </c>
      <c r="T335">
        <v>-2.23</v>
      </c>
      <c r="U335">
        <v>0.63</v>
      </c>
      <c r="V335">
        <v>0.37</v>
      </c>
      <c r="W335">
        <v>0.35</v>
      </c>
      <c r="X335">
        <v>14.3</v>
      </c>
      <c r="Z335" s="1">
        <v>21646217.170000002</v>
      </c>
      <c r="AA335">
        <v>8.5500000000000007</v>
      </c>
      <c r="AB335">
        <v>-0.41</v>
      </c>
      <c r="AC335">
        <v>0.13</v>
      </c>
      <c r="AD335" s="1">
        <v>7097153731.1999998</v>
      </c>
    </row>
    <row r="336" spans="1:30" x14ac:dyDescent="0.25">
      <c r="A336" t="s">
        <v>363</v>
      </c>
      <c r="B336">
        <v>72</v>
      </c>
      <c r="C336">
        <v>2.37</v>
      </c>
      <c r="D336">
        <v>36.06</v>
      </c>
      <c r="E336">
        <v>4.04</v>
      </c>
      <c r="F336">
        <v>3.35</v>
      </c>
      <c r="J336">
        <v>40.450000000000003</v>
      </c>
      <c r="K336">
        <v>35.83</v>
      </c>
      <c r="L336">
        <v>-4.6100000000000003</v>
      </c>
      <c r="M336">
        <v>-0.46</v>
      </c>
      <c r="O336">
        <v>11.28</v>
      </c>
      <c r="P336">
        <v>-5.88</v>
      </c>
      <c r="Q336">
        <v>3.21</v>
      </c>
      <c r="R336">
        <v>11.2</v>
      </c>
      <c r="S336">
        <v>9.2799999999999994</v>
      </c>
      <c r="T336">
        <v>9.59</v>
      </c>
      <c r="U336">
        <v>0.83</v>
      </c>
      <c r="V336">
        <v>0.17</v>
      </c>
      <c r="W336">
        <v>0</v>
      </c>
      <c r="Y336">
        <v>53.51</v>
      </c>
      <c r="Z336" s="1">
        <v>99074</v>
      </c>
      <c r="AA336">
        <v>17.829999999999998</v>
      </c>
      <c r="AB336">
        <v>2</v>
      </c>
      <c r="AC336">
        <v>-3.17</v>
      </c>
      <c r="AD336" s="1">
        <v>847072008</v>
      </c>
    </row>
    <row r="337" spans="1:30" x14ac:dyDescent="0.25">
      <c r="A337" t="s">
        <v>364</v>
      </c>
      <c r="B337">
        <v>21.94</v>
      </c>
      <c r="C337">
        <v>0.39</v>
      </c>
      <c r="D337">
        <v>50.72</v>
      </c>
      <c r="E337">
        <v>8.33</v>
      </c>
      <c r="F337">
        <v>1.99</v>
      </c>
      <c r="G337">
        <v>41.24</v>
      </c>
      <c r="H337">
        <v>10.09</v>
      </c>
      <c r="I337">
        <v>4.6500000000000004</v>
      </c>
      <c r="J337">
        <v>23.38</v>
      </c>
      <c r="K337">
        <v>23.57</v>
      </c>
      <c r="L337">
        <v>0.19</v>
      </c>
      <c r="M337">
        <v>7.0000000000000007E-2</v>
      </c>
      <c r="N337">
        <v>2.36</v>
      </c>
      <c r="O337">
        <v>7.06</v>
      </c>
      <c r="P337">
        <v>-6.39</v>
      </c>
      <c r="Q337">
        <v>1.69</v>
      </c>
      <c r="R337">
        <v>16.420000000000002</v>
      </c>
      <c r="S337">
        <v>3.92</v>
      </c>
      <c r="T337">
        <v>16.72</v>
      </c>
      <c r="U337">
        <v>0.24</v>
      </c>
      <c r="V337">
        <v>0.76</v>
      </c>
      <c r="W337">
        <v>0.84</v>
      </c>
      <c r="Z337" s="1">
        <v>40398403.880000003</v>
      </c>
      <c r="AA337">
        <v>2.63</v>
      </c>
      <c r="AB337">
        <v>0.43</v>
      </c>
      <c r="AC337">
        <v>0.28000000000000003</v>
      </c>
      <c r="AD337" s="1">
        <v>4109148501.8600001</v>
      </c>
    </row>
    <row r="338" spans="1:30" x14ac:dyDescent="0.25">
      <c r="A338" t="s">
        <v>365</v>
      </c>
      <c r="B338">
        <v>4.03</v>
      </c>
      <c r="D338">
        <v>-0.14000000000000001</v>
      </c>
      <c r="E338">
        <v>1.1599999999999999</v>
      </c>
      <c r="F338">
        <v>0.13</v>
      </c>
      <c r="G338">
        <v>43.92</v>
      </c>
      <c r="H338">
        <v>-102.79</v>
      </c>
      <c r="I338">
        <v>-359.32</v>
      </c>
      <c r="J338">
        <v>-0.48</v>
      </c>
      <c r="K338">
        <v>-3.24</v>
      </c>
      <c r="L338">
        <v>-2.75</v>
      </c>
      <c r="M338">
        <v>6.62</v>
      </c>
      <c r="N338">
        <v>0.5</v>
      </c>
      <c r="O338">
        <v>1.39</v>
      </c>
      <c r="P338">
        <v>-0.17</v>
      </c>
      <c r="Q338">
        <v>1.68</v>
      </c>
      <c r="R338">
        <v>-840.73</v>
      </c>
      <c r="S338">
        <v>-94.75</v>
      </c>
      <c r="T338">
        <v>-33.03</v>
      </c>
      <c r="U338">
        <v>0.11</v>
      </c>
      <c r="V338">
        <v>0.89</v>
      </c>
      <c r="W338">
        <v>0.26</v>
      </c>
      <c r="X338">
        <v>-12.82</v>
      </c>
      <c r="Z338" s="1">
        <v>5226925.79</v>
      </c>
      <c r="AA338">
        <v>3.46</v>
      </c>
      <c r="AB338">
        <v>-29.12</v>
      </c>
      <c r="AC338">
        <v>0</v>
      </c>
      <c r="AD338" s="1">
        <v>277468840.87</v>
      </c>
    </row>
    <row r="339" spans="1:30" x14ac:dyDescent="0.25">
      <c r="A339" t="s">
        <v>366</v>
      </c>
      <c r="B339">
        <v>32.200000000000003</v>
      </c>
      <c r="C339">
        <v>1.01</v>
      </c>
      <c r="D339">
        <v>14.16</v>
      </c>
      <c r="E339">
        <v>1.04</v>
      </c>
      <c r="F339">
        <v>0.72</v>
      </c>
      <c r="G339">
        <v>98.82</v>
      </c>
      <c r="H339">
        <v>254.89</v>
      </c>
      <c r="I339">
        <v>161.03</v>
      </c>
      <c r="J339">
        <v>8.94</v>
      </c>
      <c r="K339">
        <v>10.36</v>
      </c>
      <c r="L339">
        <v>1.42</v>
      </c>
      <c r="M339">
        <v>0.16</v>
      </c>
      <c r="N339">
        <v>22.8</v>
      </c>
      <c r="O339">
        <v>6.22</v>
      </c>
      <c r="P339">
        <v>-0.88</v>
      </c>
      <c r="Q339">
        <v>2.5</v>
      </c>
      <c r="R339">
        <v>7.33</v>
      </c>
      <c r="S339">
        <v>5.05</v>
      </c>
      <c r="T339">
        <v>5.97</v>
      </c>
      <c r="U339">
        <v>0.69</v>
      </c>
      <c r="V339">
        <v>0.3</v>
      </c>
      <c r="W339">
        <v>0.03</v>
      </c>
      <c r="X339">
        <v>8.7799999999999994</v>
      </c>
      <c r="Y339">
        <v>52.67</v>
      </c>
      <c r="Z339" s="1">
        <v>8872358.9199999999</v>
      </c>
      <c r="AA339">
        <v>31.03</v>
      </c>
      <c r="AB339">
        <v>2.27</v>
      </c>
      <c r="AC339">
        <v>0.1</v>
      </c>
      <c r="AD339" s="1">
        <v>3289524758.8000002</v>
      </c>
    </row>
    <row r="340" spans="1:30" x14ac:dyDescent="0.25">
      <c r="A340" t="s">
        <v>367</v>
      </c>
      <c r="B340">
        <v>19.920000000000002</v>
      </c>
      <c r="D340">
        <v>19.829999999999998</v>
      </c>
      <c r="E340">
        <v>6.41</v>
      </c>
      <c r="F340">
        <v>0.97</v>
      </c>
      <c r="G340">
        <v>21.29</v>
      </c>
      <c r="H340">
        <v>17.68</v>
      </c>
      <c r="I340">
        <v>9.23</v>
      </c>
      <c r="J340">
        <v>10.36</v>
      </c>
      <c r="K340">
        <v>14.49</v>
      </c>
      <c r="L340">
        <v>4.13</v>
      </c>
      <c r="M340">
        <v>2.56</v>
      </c>
      <c r="N340">
        <v>1.83</v>
      </c>
      <c r="O340">
        <v>4.1500000000000004</v>
      </c>
      <c r="P340">
        <v>-1.66</v>
      </c>
      <c r="Q340">
        <v>2.2599999999999998</v>
      </c>
      <c r="R340">
        <v>32.32</v>
      </c>
      <c r="S340">
        <v>4.88</v>
      </c>
      <c r="T340">
        <v>8.89</v>
      </c>
      <c r="U340">
        <v>0.15</v>
      </c>
      <c r="V340">
        <v>0.85</v>
      </c>
      <c r="W340">
        <v>0.53</v>
      </c>
      <c r="X340">
        <v>4.71</v>
      </c>
      <c r="Z340" s="1">
        <v>15650783.380000001</v>
      </c>
      <c r="AA340">
        <v>3.11</v>
      </c>
      <c r="AB340">
        <v>1</v>
      </c>
      <c r="AC340">
        <v>-0.1</v>
      </c>
      <c r="AD340" s="1">
        <v>2108355747.8399999</v>
      </c>
    </row>
    <row r="341" spans="1:30" x14ac:dyDescent="0.25">
      <c r="A341" t="s">
        <v>368</v>
      </c>
      <c r="B341">
        <v>4.5199999999999996</v>
      </c>
      <c r="D341">
        <v>102.37</v>
      </c>
      <c r="E341">
        <v>3.7</v>
      </c>
      <c r="F341">
        <v>1.69</v>
      </c>
      <c r="G341">
        <v>85.89</v>
      </c>
      <c r="H341">
        <v>26.03</v>
      </c>
      <c r="I341">
        <v>3.48</v>
      </c>
      <c r="J341">
        <v>13.7</v>
      </c>
      <c r="K341">
        <v>10.89</v>
      </c>
      <c r="L341">
        <v>-2.81</v>
      </c>
      <c r="M341">
        <v>-0.76</v>
      </c>
      <c r="N341">
        <v>3.57</v>
      </c>
      <c r="O341">
        <v>6.27</v>
      </c>
      <c r="P341">
        <v>-3.01</v>
      </c>
      <c r="Q341">
        <v>2.6</v>
      </c>
      <c r="R341">
        <v>3.61</v>
      </c>
      <c r="S341">
        <v>1.65</v>
      </c>
      <c r="T341">
        <v>18.5</v>
      </c>
      <c r="U341">
        <v>0.46</v>
      </c>
      <c r="V341">
        <v>0.56000000000000005</v>
      </c>
      <c r="W341">
        <v>0.47</v>
      </c>
      <c r="X341">
        <v>-3.97</v>
      </c>
      <c r="Z341" s="1">
        <v>5643699.5</v>
      </c>
      <c r="AA341">
        <v>1.22</v>
      </c>
      <c r="AB341">
        <v>0.04</v>
      </c>
      <c r="AC341">
        <v>-0.55000000000000004</v>
      </c>
      <c r="AD341" s="1">
        <v>666946932.12</v>
      </c>
    </row>
    <row r="342" spans="1:30" x14ac:dyDescent="0.25">
      <c r="A342" t="s">
        <v>369</v>
      </c>
      <c r="B342">
        <v>48.1</v>
      </c>
      <c r="C342">
        <v>0.71</v>
      </c>
      <c r="D342">
        <v>39.42</v>
      </c>
      <c r="E342">
        <v>8.0500000000000007</v>
      </c>
      <c r="F342">
        <v>2.93</v>
      </c>
      <c r="G342">
        <v>57.23</v>
      </c>
      <c r="H342">
        <v>11.37</v>
      </c>
      <c r="I342">
        <v>14.54</v>
      </c>
      <c r="J342">
        <v>50.44</v>
      </c>
      <c r="K342">
        <v>51.58</v>
      </c>
      <c r="L342">
        <v>1.1399999999999999</v>
      </c>
      <c r="M342">
        <v>0.18</v>
      </c>
      <c r="N342">
        <v>5.73</v>
      </c>
      <c r="O342">
        <v>11.36</v>
      </c>
      <c r="P342">
        <v>-6.63</v>
      </c>
      <c r="Q342">
        <v>1.86</v>
      </c>
      <c r="R342">
        <v>20.43</v>
      </c>
      <c r="S342">
        <v>7.44</v>
      </c>
      <c r="T342">
        <v>8.17</v>
      </c>
      <c r="U342">
        <v>0.36</v>
      </c>
      <c r="V342">
        <v>0.64</v>
      </c>
      <c r="W342">
        <v>0.51</v>
      </c>
      <c r="X342">
        <v>4.17</v>
      </c>
      <c r="Y342">
        <v>13.62</v>
      </c>
      <c r="Z342" s="1">
        <v>434017237.79000002</v>
      </c>
      <c r="AA342">
        <v>5.97</v>
      </c>
      <c r="AB342">
        <v>1.22</v>
      </c>
      <c r="AC342">
        <v>-153.43</v>
      </c>
      <c r="AD342" s="1">
        <v>43218228787.5</v>
      </c>
    </row>
    <row r="343" spans="1:30" x14ac:dyDescent="0.25">
      <c r="A343" t="s">
        <v>370</v>
      </c>
      <c r="B343">
        <v>86.61</v>
      </c>
      <c r="C343">
        <v>1.1399999999999999</v>
      </c>
      <c r="D343">
        <v>23.71</v>
      </c>
      <c r="E343">
        <v>5.81</v>
      </c>
      <c r="F343">
        <v>5.63</v>
      </c>
      <c r="J343">
        <v>23.24</v>
      </c>
      <c r="K343">
        <v>22.96</v>
      </c>
      <c r="L343">
        <v>-0.28000000000000003</v>
      </c>
      <c r="M343">
        <v>-7.0000000000000007E-2</v>
      </c>
      <c r="O343">
        <v>128.08000000000001</v>
      </c>
      <c r="P343">
        <v>-6.09</v>
      </c>
      <c r="Q343">
        <v>2.41</v>
      </c>
      <c r="R343">
        <v>24.5</v>
      </c>
      <c r="S343">
        <v>23.74</v>
      </c>
      <c r="T343">
        <v>24.67</v>
      </c>
      <c r="U343">
        <v>0.97</v>
      </c>
      <c r="V343">
        <v>0.03</v>
      </c>
      <c r="W343">
        <v>0</v>
      </c>
      <c r="AA343">
        <v>14.9</v>
      </c>
      <c r="AB343">
        <v>3.65</v>
      </c>
      <c r="AC343">
        <v>-0.45</v>
      </c>
      <c r="AD343" s="1">
        <v>18664056853.830002</v>
      </c>
    </row>
    <row r="344" spans="1:30" x14ac:dyDescent="0.25">
      <c r="A344" t="s">
        <v>371</v>
      </c>
      <c r="B344">
        <v>8.44</v>
      </c>
      <c r="D344">
        <v>5.77</v>
      </c>
      <c r="E344">
        <v>1.76</v>
      </c>
      <c r="F344">
        <v>0.48</v>
      </c>
      <c r="G344">
        <v>22.53</v>
      </c>
      <c r="H344">
        <v>-1.1000000000000001</v>
      </c>
      <c r="I344">
        <v>70.209999999999994</v>
      </c>
      <c r="J344">
        <v>-368.64</v>
      </c>
      <c r="K344">
        <v>-533.58000000000004</v>
      </c>
      <c r="L344">
        <v>-164.94</v>
      </c>
      <c r="M344">
        <v>0.79</v>
      </c>
      <c r="N344">
        <v>4.05</v>
      </c>
      <c r="O344">
        <v>2</v>
      </c>
      <c r="P344">
        <v>-0.81</v>
      </c>
      <c r="Q344">
        <v>2.4700000000000002</v>
      </c>
      <c r="R344">
        <v>30.53</v>
      </c>
      <c r="S344">
        <v>8.3800000000000008</v>
      </c>
      <c r="T344">
        <v>-0.56000000000000005</v>
      </c>
      <c r="U344">
        <v>0.27</v>
      </c>
      <c r="V344">
        <v>0.73</v>
      </c>
      <c r="W344">
        <v>0.12</v>
      </c>
      <c r="X344">
        <v>-27.27</v>
      </c>
      <c r="Z344" s="1">
        <v>33568507.630000003</v>
      </c>
      <c r="AA344">
        <v>4.79</v>
      </c>
      <c r="AB344">
        <v>1.46</v>
      </c>
      <c r="AC344">
        <v>-0.04</v>
      </c>
      <c r="AD344" s="1">
        <v>240351796.44</v>
      </c>
    </row>
    <row r="345" spans="1:30" x14ac:dyDescent="0.25">
      <c r="A345" t="s">
        <v>372</v>
      </c>
      <c r="B345">
        <v>0</v>
      </c>
      <c r="D345">
        <v>0</v>
      </c>
      <c r="E345">
        <v>0</v>
      </c>
      <c r="F345">
        <v>0</v>
      </c>
      <c r="G345">
        <v>25.83</v>
      </c>
      <c r="H345">
        <v>14.34</v>
      </c>
      <c r="I345">
        <v>8.69</v>
      </c>
      <c r="J345">
        <v>0</v>
      </c>
      <c r="K345">
        <v>13.99</v>
      </c>
      <c r="L345">
        <v>0.14000000000000001</v>
      </c>
      <c r="M345">
        <v>0.02</v>
      </c>
      <c r="N345">
        <v>0</v>
      </c>
      <c r="O345">
        <v>0</v>
      </c>
      <c r="P345">
        <v>0</v>
      </c>
      <c r="Q345">
        <v>1.98</v>
      </c>
      <c r="R345">
        <v>9.69</v>
      </c>
      <c r="S345">
        <v>6.02</v>
      </c>
      <c r="T345">
        <v>9.1300000000000008</v>
      </c>
      <c r="U345">
        <v>0.62</v>
      </c>
      <c r="V345">
        <v>0.36</v>
      </c>
      <c r="W345">
        <v>0.69</v>
      </c>
      <c r="X345">
        <v>7.04</v>
      </c>
      <c r="Y345">
        <v>-0.09</v>
      </c>
      <c r="AA345">
        <v>18.34</v>
      </c>
      <c r="AB345">
        <v>1.78</v>
      </c>
      <c r="AC345">
        <v>0</v>
      </c>
      <c r="AD345" s="1">
        <v>211148280</v>
      </c>
    </row>
    <row r="346" spans="1:30" x14ac:dyDescent="0.25">
      <c r="A346" t="s">
        <v>373</v>
      </c>
      <c r="B346">
        <v>72.86</v>
      </c>
      <c r="C346">
        <v>8.6199999999999992</v>
      </c>
      <c r="D346">
        <v>40.99</v>
      </c>
      <c r="E346">
        <v>3.97</v>
      </c>
      <c r="F346">
        <v>2.4700000000000002</v>
      </c>
      <c r="G346">
        <v>25.83</v>
      </c>
      <c r="H346">
        <v>14.34</v>
      </c>
      <c r="I346">
        <v>8.69</v>
      </c>
      <c r="J346">
        <v>24.85</v>
      </c>
      <c r="K346">
        <v>13.99</v>
      </c>
      <c r="L346">
        <v>0.14000000000000001</v>
      </c>
      <c r="M346">
        <v>0.02</v>
      </c>
      <c r="N346">
        <v>3.56</v>
      </c>
      <c r="O346">
        <v>19.45</v>
      </c>
      <c r="P346">
        <v>-3.38</v>
      </c>
      <c r="Q346">
        <v>1.98</v>
      </c>
      <c r="R346">
        <v>9.69</v>
      </c>
      <c r="S346">
        <v>6.02</v>
      </c>
      <c r="T346">
        <v>9.1300000000000008</v>
      </c>
      <c r="U346">
        <v>0.62</v>
      </c>
      <c r="V346">
        <v>0.36</v>
      </c>
      <c r="W346">
        <v>0.69</v>
      </c>
      <c r="X346">
        <v>7.04</v>
      </c>
      <c r="Y346">
        <v>-0.09</v>
      </c>
      <c r="Z346" s="1">
        <v>46824.42</v>
      </c>
      <c r="AA346">
        <v>18.34</v>
      </c>
      <c r="AB346">
        <v>1.78</v>
      </c>
      <c r="AC346">
        <v>-1.38</v>
      </c>
      <c r="AD346" s="1">
        <v>211148280</v>
      </c>
    </row>
    <row r="347" spans="1:30" x14ac:dyDescent="0.25">
      <c r="A347" t="s">
        <v>374</v>
      </c>
      <c r="B347">
        <v>24.29</v>
      </c>
      <c r="C347">
        <v>0.13</v>
      </c>
      <c r="D347" s="1">
        <v>1043.04</v>
      </c>
      <c r="E347">
        <v>4.83</v>
      </c>
      <c r="F347">
        <v>3.65</v>
      </c>
      <c r="G347">
        <v>42.7</v>
      </c>
      <c r="H347">
        <v>7.58</v>
      </c>
      <c r="I347">
        <v>2.5</v>
      </c>
      <c r="J347">
        <v>344.45</v>
      </c>
      <c r="K347">
        <v>289.45999999999998</v>
      </c>
      <c r="L347">
        <v>-54.99</v>
      </c>
      <c r="M347">
        <v>-0.77</v>
      </c>
      <c r="N347">
        <v>26.11</v>
      </c>
      <c r="O347">
        <v>6.06</v>
      </c>
      <c r="P347">
        <v>-13.74</v>
      </c>
      <c r="Q347">
        <v>5.57</v>
      </c>
      <c r="R347">
        <v>0.46</v>
      </c>
      <c r="S347">
        <v>0.35</v>
      </c>
      <c r="T347">
        <v>0.99</v>
      </c>
      <c r="U347">
        <v>0.75</v>
      </c>
      <c r="V347">
        <v>0.25</v>
      </c>
      <c r="W347">
        <v>0.14000000000000001</v>
      </c>
      <c r="Z347" s="1">
        <v>208083041</v>
      </c>
      <c r="AA347">
        <v>5.03</v>
      </c>
      <c r="AB347">
        <v>0.02</v>
      </c>
      <c r="AC347">
        <v>-202.6</v>
      </c>
      <c r="AD347" s="1">
        <v>14220866441.879999</v>
      </c>
    </row>
    <row r="348" spans="1:30" x14ac:dyDescent="0.25">
      <c r="A348" t="s">
        <v>375</v>
      </c>
      <c r="B348">
        <v>37</v>
      </c>
      <c r="D348">
        <v>-220.77</v>
      </c>
      <c r="E348">
        <v>-5.85</v>
      </c>
      <c r="F348">
        <v>43.98</v>
      </c>
      <c r="J348">
        <v>-222.22</v>
      </c>
      <c r="K348">
        <v>-240.43</v>
      </c>
      <c r="L348">
        <v>0</v>
      </c>
      <c r="O348">
        <v>-871.77</v>
      </c>
      <c r="P348">
        <v>-43.98</v>
      </c>
      <c r="Q348">
        <v>0</v>
      </c>
      <c r="R348">
        <v>-2.65</v>
      </c>
      <c r="S348">
        <v>-19.920000000000002</v>
      </c>
      <c r="T348">
        <v>2.63</v>
      </c>
      <c r="U348">
        <v>-7.52</v>
      </c>
      <c r="V348">
        <v>8.52</v>
      </c>
      <c r="W348">
        <v>0</v>
      </c>
      <c r="Z348" s="1">
        <v>14800</v>
      </c>
      <c r="AA348">
        <v>-6.32</v>
      </c>
      <c r="AB348">
        <v>-0.17</v>
      </c>
      <c r="AC348">
        <v>13.54</v>
      </c>
      <c r="AD348" s="1">
        <v>36785755</v>
      </c>
    </row>
    <row r="349" spans="1:30" x14ac:dyDescent="0.25">
      <c r="A349" t="s">
        <v>376</v>
      </c>
      <c r="B349">
        <v>43</v>
      </c>
      <c r="D349">
        <v>-256.57</v>
      </c>
      <c r="E349">
        <v>-6.8</v>
      </c>
      <c r="F349">
        <v>51.12</v>
      </c>
      <c r="J349">
        <v>-258.25</v>
      </c>
      <c r="K349">
        <v>-240.43</v>
      </c>
      <c r="L349">
        <v>0</v>
      </c>
      <c r="O349" s="1">
        <v>-1013.14</v>
      </c>
      <c r="P349">
        <v>-51.12</v>
      </c>
      <c r="Q349">
        <v>0</v>
      </c>
      <c r="R349">
        <v>-2.65</v>
      </c>
      <c r="S349">
        <v>-19.920000000000002</v>
      </c>
      <c r="T349">
        <v>2.63</v>
      </c>
      <c r="U349">
        <v>-7.52</v>
      </c>
      <c r="V349">
        <v>8.52</v>
      </c>
      <c r="W349">
        <v>0</v>
      </c>
      <c r="Z349" s="1">
        <v>8675.5</v>
      </c>
      <c r="AA349">
        <v>-6.32</v>
      </c>
      <c r="AB349">
        <v>-0.17</v>
      </c>
      <c r="AC349">
        <v>15.74</v>
      </c>
      <c r="AD349" s="1">
        <v>36785755</v>
      </c>
    </row>
    <row r="350" spans="1:30" x14ac:dyDescent="0.25">
      <c r="A350" t="s">
        <v>377</v>
      </c>
      <c r="B350">
        <v>16.05</v>
      </c>
      <c r="D350">
        <v>136.16999999999999</v>
      </c>
      <c r="E350">
        <v>19.82</v>
      </c>
      <c r="F350">
        <v>4.7699999999999996</v>
      </c>
      <c r="G350">
        <v>37.520000000000003</v>
      </c>
      <c r="H350">
        <v>20.41</v>
      </c>
      <c r="I350">
        <v>10.54</v>
      </c>
      <c r="J350">
        <v>70.319999999999993</v>
      </c>
      <c r="K350">
        <v>70.349999999999994</v>
      </c>
      <c r="L350">
        <v>0.03</v>
      </c>
      <c r="M350">
        <v>0.01</v>
      </c>
      <c r="N350">
        <v>14.35</v>
      </c>
      <c r="O350">
        <v>18.37</v>
      </c>
      <c r="P350">
        <v>-8.9600000000000009</v>
      </c>
      <c r="Q350">
        <v>2.25</v>
      </c>
      <c r="R350">
        <v>14.56</v>
      </c>
      <c r="S350">
        <v>3.5</v>
      </c>
      <c r="T350">
        <v>11.63</v>
      </c>
      <c r="U350">
        <v>0.24</v>
      </c>
      <c r="V350">
        <v>0.76</v>
      </c>
      <c r="W350">
        <v>0.33</v>
      </c>
      <c r="Z350" s="1">
        <v>10378520.75</v>
      </c>
      <c r="AA350">
        <v>0.81</v>
      </c>
      <c r="AB350">
        <v>0.12</v>
      </c>
      <c r="AD350" s="1">
        <v>5698666342.6499996</v>
      </c>
    </row>
    <row r="351" spans="1:30" x14ac:dyDescent="0.25">
      <c r="A351" t="s">
        <v>378</v>
      </c>
      <c r="B351">
        <v>17.75</v>
      </c>
      <c r="D351">
        <v>-34.43</v>
      </c>
      <c r="E351">
        <v>2.72</v>
      </c>
      <c r="F351">
        <v>2.0299999999999998</v>
      </c>
      <c r="G351">
        <v>40.49</v>
      </c>
      <c r="H351">
        <v>-5.46</v>
      </c>
      <c r="I351">
        <v>-8.34</v>
      </c>
      <c r="J351">
        <v>-52.58</v>
      </c>
      <c r="K351">
        <v>-38.270000000000003</v>
      </c>
      <c r="L351">
        <v>14.3</v>
      </c>
      <c r="M351">
        <v>-0.74</v>
      </c>
      <c r="N351">
        <v>2.87</v>
      </c>
      <c r="O351">
        <v>3.04</v>
      </c>
      <c r="P351">
        <v>-15.66</v>
      </c>
      <c r="Q351">
        <v>4.25</v>
      </c>
      <c r="R351">
        <v>-7.9</v>
      </c>
      <c r="S351">
        <v>-5.88</v>
      </c>
      <c r="T351">
        <v>-4.8</v>
      </c>
      <c r="U351">
        <v>0.74</v>
      </c>
      <c r="V351">
        <v>0.26</v>
      </c>
      <c r="W351">
        <v>0.71</v>
      </c>
      <c r="Z351" s="1">
        <v>3565005.79</v>
      </c>
      <c r="AA351">
        <v>6.53</v>
      </c>
      <c r="AB351">
        <v>-0.52</v>
      </c>
      <c r="AC351">
        <v>-1.1299999999999999</v>
      </c>
      <c r="AD351" s="1">
        <v>1890195796</v>
      </c>
    </row>
    <row r="352" spans="1:30" x14ac:dyDescent="0.25">
      <c r="A352" t="s">
        <v>379</v>
      </c>
      <c r="B352">
        <v>30.14</v>
      </c>
      <c r="C352">
        <v>1.68</v>
      </c>
      <c r="D352">
        <v>15.92</v>
      </c>
      <c r="E352">
        <v>1.53</v>
      </c>
      <c r="F352">
        <v>0.98</v>
      </c>
      <c r="G352">
        <v>30.34</v>
      </c>
      <c r="H352">
        <v>7.44</v>
      </c>
      <c r="I352">
        <v>9.0299999999999994</v>
      </c>
      <c r="J352">
        <v>19.32</v>
      </c>
      <c r="K352">
        <v>20.149999999999999</v>
      </c>
      <c r="L352">
        <v>0.83</v>
      </c>
      <c r="M352">
        <v>7.0000000000000007E-2</v>
      </c>
      <c r="N352">
        <v>1.44</v>
      </c>
      <c r="O352">
        <v>3.35</v>
      </c>
      <c r="P352">
        <v>-1.72</v>
      </c>
      <c r="Q352">
        <v>3.13</v>
      </c>
      <c r="R352">
        <v>9.61</v>
      </c>
      <c r="S352">
        <v>6.16</v>
      </c>
      <c r="T352">
        <v>5.76</v>
      </c>
      <c r="U352">
        <v>0.64</v>
      </c>
      <c r="V352">
        <v>0.36</v>
      </c>
      <c r="W352">
        <v>0.68</v>
      </c>
      <c r="X352">
        <v>9.43</v>
      </c>
      <c r="Y352">
        <v>4.8099999999999996</v>
      </c>
      <c r="Z352" s="1">
        <v>37179043.960000001</v>
      </c>
      <c r="AA352">
        <v>19.7</v>
      </c>
      <c r="AB352">
        <v>1.89</v>
      </c>
      <c r="AC352">
        <v>20.67</v>
      </c>
      <c r="AD352" s="1">
        <v>10217460000</v>
      </c>
    </row>
    <row r="353" spans="1:30" x14ac:dyDescent="0.25">
      <c r="A353" t="s">
        <v>380</v>
      </c>
      <c r="B353">
        <v>8.75</v>
      </c>
      <c r="D353">
        <v>-14.62</v>
      </c>
      <c r="E353">
        <v>0.73</v>
      </c>
      <c r="F353">
        <v>0.34</v>
      </c>
      <c r="G353">
        <v>29.27</v>
      </c>
      <c r="H353">
        <v>-8.39</v>
      </c>
      <c r="I353">
        <v>-8.36</v>
      </c>
      <c r="J353">
        <v>-14.57</v>
      </c>
      <c r="K353">
        <v>-14.99</v>
      </c>
      <c r="L353">
        <v>-0.42</v>
      </c>
      <c r="M353">
        <v>0.02</v>
      </c>
      <c r="N353">
        <v>1.22</v>
      </c>
      <c r="O353">
        <v>1.59</v>
      </c>
      <c r="P353">
        <v>-0.59</v>
      </c>
      <c r="Q353">
        <v>2.04</v>
      </c>
      <c r="R353">
        <v>-4.97</v>
      </c>
      <c r="S353">
        <v>-2.33</v>
      </c>
      <c r="T353">
        <v>-5.33</v>
      </c>
      <c r="U353">
        <v>0.47</v>
      </c>
      <c r="V353">
        <v>0.53</v>
      </c>
      <c r="W353">
        <v>0.28000000000000003</v>
      </c>
      <c r="X353">
        <v>-8.09</v>
      </c>
      <c r="Z353" s="1">
        <v>2674791.79</v>
      </c>
      <c r="AA353">
        <v>12.03</v>
      </c>
      <c r="AB353">
        <v>-0.6</v>
      </c>
      <c r="AC353">
        <v>0.23</v>
      </c>
      <c r="AD353" s="1">
        <v>742957031.25</v>
      </c>
    </row>
    <row r="354" spans="1:30" x14ac:dyDescent="0.25">
      <c r="A354" t="s">
        <v>381</v>
      </c>
      <c r="B354">
        <v>4.2699999999999996</v>
      </c>
      <c r="D354">
        <v>-2.58</v>
      </c>
      <c r="E354">
        <v>1.05</v>
      </c>
      <c r="F354">
        <v>0.44</v>
      </c>
      <c r="G354">
        <v>23.53</v>
      </c>
      <c r="H354">
        <v>-48.27</v>
      </c>
      <c r="I354">
        <v>-41.05</v>
      </c>
      <c r="J354">
        <v>-2.2000000000000002</v>
      </c>
      <c r="K354">
        <v>-2.5299999999999998</v>
      </c>
      <c r="L354">
        <v>-0.34</v>
      </c>
      <c r="M354">
        <v>0.16</v>
      </c>
      <c r="N354">
        <v>1.06</v>
      </c>
      <c r="O354">
        <v>4.32</v>
      </c>
      <c r="P354">
        <v>-0.59</v>
      </c>
      <c r="Q354">
        <v>1.68</v>
      </c>
      <c r="R354">
        <v>-40.81</v>
      </c>
      <c r="S354">
        <v>-17.07</v>
      </c>
      <c r="T354">
        <v>-37.06</v>
      </c>
      <c r="U354">
        <v>0.42</v>
      </c>
      <c r="V354">
        <v>0.57999999999999996</v>
      </c>
      <c r="W354">
        <v>0.42</v>
      </c>
      <c r="X354">
        <v>-6.51</v>
      </c>
      <c r="Z354" s="1">
        <v>15697473.5</v>
      </c>
      <c r="AA354">
        <v>4.05</v>
      </c>
      <c r="AB354">
        <v>-1.65</v>
      </c>
      <c r="AC354">
        <v>0</v>
      </c>
      <c r="AD354" s="1">
        <v>1222797893.0999999</v>
      </c>
    </row>
    <row r="355" spans="1:30" x14ac:dyDescent="0.25">
      <c r="A355" t="s">
        <v>382</v>
      </c>
      <c r="B355">
        <v>6.89</v>
      </c>
      <c r="C355">
        <v>0.09</v>
      </c>
      <c r="D355">
        <v>26.5</v>
      </c>
      <c r="E355">
        <v>1.23</v>
      </c>
      <c r="F355">
        <v>0.78</v>
      </c>
      <c r="G355">
        <v>22.46</v>
      </c>
      <c r="H355">
        <v>10.28</v>
      </c>
      <c r="I355">
        <v>8.83</v>
      </c>
      <c r="J355">
        <v>22.78</v>
      </c>
      <c r="K355">
        <v>13.18</v>
      </c>
      <c r="L355">
        <v>-9.59</v>
      </c>
      <c r="M355">
        <v>-0.52</v>
      </c>
      <c r="N355">
        <v>2.34</v>
      </c>
      <c r="O355">
        <v>1.3</v>
      </c>
      <c r="P355">
        <v>-6.85</v>
      </c>
      <c r="Q355">
        <v>3.1</v>
      </c>
      <c r="R355">
        <v>4.6500000000000004</v>
      </c>
      <c r="S355">
        <v>2.95</v>
      </c>
      <c r="T355">
        <v>3.9</v>
      </c>
      <c r="U355">
        <v>0.63</v>
      </c>
      <c r="V355">
        <v>0.34</v>
      </c>
      <c r="W355">
        <v>0.33</v>
      </c>
      <c r="Z355" s="1">
        <v>4146199</v>
      </c>
      <c r="AA355">
        <v>5.59</v>
      </c>
      <c r="AB355">
        <v>0.26</v>
      </c>
      <c r="AC355">
        <v>0.38</v>
      </c>
      <c r="AD355" s="1">
        <v>1432908759.49</v>
      </c>
    </row>
    <row r="356" spans="1:30" x14ac:dyDescent="0.25">
      <c r="A356" t="s">
        <v>383</v>
      </c>
      <c r="B356">
        <v>29.35</v>
      </c>
      <c r="D356">
        <v>61.18</v>
      </c>
      <c r="E356">
        <v>2.12</v>
      </c>
      <c r="F356">
        <v>1.85</v>
      </c>
      <c r="G356">
        <v>80.069999999999993</v>
      </c>
      <c r="H356">
        <v>23.18</v>
      </c>
      <c r="I356">
        <v>16.04</v>
      </c>
      <c r="J356">
        <v>42.33</v>
      </c>
      <c r="K356">
        <v>31.32</v>
      </c>
      <c r="N356">
        <v>9.81</v>
      </c>
      <c r="O356">
        <v>4.8899999999999997</v>
      </c>
      <c r="P356">
        <v>-3.15</v>
      </c>
      <c r="Q356">
        <v>11.96</v>
      </c>
      <c r="R356">
        <v>3.47</v>
      </c>
      <c r="S356">
        <v>3.02</v>
      </c>
      <c r="U356">
        <v>0.87</v>
      </c>
      <c r="V356">
        <v>0.13</v>
      </c>
      <c r="W356">
        <v>0.19</v>
      </c>
      <c r="X356">
        <v>-30.32</v>
      </c>
      <c r="Z356" s="1">
        <v>85454.18</v>
      </c>
      <c r="AA356">
        <v>13.82</v>
      </c>
      <c r="AB356">
        <v>0.48</v>
      </c>
      <c r="AC356">
        <v>-4.29</v>
      </c>
      <c r="AD356" s="1">
        <v>391169365.75</v>
      </c>
    </row>
    <row r="357" spans="1:30" x14ac:dyDescent="0.25">
      <c r="A357" t="s">
        <v>384</v>
      </c>
      <c r="B357">
        <v>11.8</v>
      </c>
      <c r="C357">
        <v>4.1900000000000004</v>
      </c>
      <c r="D357">
        <v>24.6</v>
      </c>
      <c r="E357">
        <v>0.85</v>
      </c>
      <c r="F357">
        <v>0.74</v>
      </c>
      <c r="G357">
        <v>80.069999999999993</v>
      </c>
      <c r="H357">
        <v>23.18</v>
      </c>
      <c r="I357">
        <v>16.04</v>
      </c>
      <c r="J357">
        <v>17.02</v>
      </c>
      <c r="K357">
        <v>31.32</v>
      </c>
      <c r="N357">
        <v>3.94</v>
      </c>
      <c r="O357">
        <v>1.97</v>
      </c>
      <c r="P357">
        <v>-1.27</v>
      </c>
      <c r="Q357">
        <v>11.96</v>
      </c>
      <c r="R357">
        <v>3.47</v>
      </c>
      <c r="S357">
        <v>3.02</v>
      </c>
      <c r="U357">
        <v>0.87</v>
      </c>
      <c r="V357">
        <v>0.13</v>
      </c>
      <c r="W357">
        <v>0.19</v>
      </c>
      <c r="X357">
        <v>-30.32</v>
      </c>
      <c r="Z357" s="1">
        <v>32493.56</v>
      </c>
      <c r="AA357">
        <v>13.82</v>
      </c>
      <c r="AB357">
        <v>0.48</v>
      </c>
      <c r="AC357">
        <v>-1.72</v>
      </c>
      <c r="AD357" s="1">
        <v>391169365.75</v>
      </c>
    </row>
    <row r="358" spans="1:30" x14ac:dyDescent="0.25">
      <c r="A358" t="s">
        <v>385</v>
      </c>
      <c r="B358">
        <v>19.13</v>
      </c>
      <c r="D358">
        <v>2.4900000000000002</v>
      </c>
      <c r="E358">
        <v>-0.27</v>
      </c>
      <c r="F358">
        <v>0.24</v>
      </c>
      <c r="G358">
        <v>15.21</v>
      </c>
      <c r="H358">
        <v>16.059999999999999</v>
      </c>
      <c r="I358">
        <v>7.38</v>
      </c>
      <c r="J358">
        <v>1.1399999999999999</v>
      </c>
      <c r="K358">
        <v>8.34</v>
      </c>
      <c r="L358">
        <v>7.08</v>
      </c>
      <c r="N358">
        <v>0.18</v>
      </c>
      <c r="O358">
        <v>0.6</v>
      </c>
      <c r="P358">
        <v>-0.71</v>
      </c>
      <c r="Q358">
        <v>2.42</v>
      </c>
      <c r="R358">
        <v>-10.68</v>
      </c>
      <c r="S358">
        <v>9.4700000000000006</v>
      </c>
      <c r="T358">
        <v>26.48</v>
      </c>
      <c r="U358">
        <v>-0.89</v>
      </c>
      <c r="V358">
        <v>1.89</v>
      </c>
      <c r="W358">
        <v>1.28</v>
      </c>
      <c r="X358">
        <v>5.03</v>
      </c>
      <c r="AA358">
        <v>-71.91</v>
      </c>
      <c r="AB358">
        <v>7.68</v>
      </c>
      <c r="AC358">
        <v>-0.02</v>
      </c>
      <c r="AD358" s="1">
        <v>122375307.59999999</v>
      </c>
    </row>
    <row r="359" spans="1:30" x14ac:dyDescent="0.25">
      <c r="A359" t="s">
        <v>386</v>
      </c>
      <c r="B359">
        <v>22.29</v>
      </c>
      <c r="D359">
        <v>2.9</v>
      </c>
      <c r="E359">
        <v>-0.31</v>
      </c>
      <c r="F359">
        <v>0.27</v>
      </c>
      <c r="G359">
        <v>15.21</v>
      </c>
      <c r="H359">
        <v>16.059999999999999</v>
      </c>
      <c r="I359">
        <v>7.38</v>
      </c>
      <c r="J359">
        <v>1.33</v>
      </c>
      <c r="K359">
        <v>8.34</v>
      </c>
      <c r="L359">
        <v>7.08</v>
      </c>
      <c r="N359">
        <v>0.21</v>
      </c>
      <c r="O359">
        <v>0.7</v>
      </c>
      <c r="P359">
        <v>-0.83</v>
      </c>
      <c r="Q359">
        <v>2.42</v>
      </c>
      <c r="R359">
        <v>-10.68</v>
      </c>
      <c r="S359">
        <v>9.4700000000000006</v>
      </c>
      <c r="T359">
        <v>26.48</v>
      </c>
      <c r="U359">
        <v>-0.89</v>
      </c>
      <c r="V359">
        <v>1.89</v>
      </c>
      <c r="W359">
        <v>1.28</v>
      </c>
      <c r="X359">
        <v>5.03</v>
      </c>
      <c r="Z359" s="1">
        <v>564081.42000000004</v>
      </c>
      <c r="AA359">
        <v>-71.91</v>
      </c>
      <c r="AB359">
        <v>7.68</v>
      </c>
      <c r="AC359">
        <v>-0.02</v>
      </c>
      <c r="AD359" s="1">
        <v>122375307.59999999</v>
      </c>
    </row>
    <row r="360" spans="1:30" x14ac:dyDescent="0.25">
      <c r="A360" t="s">
        <v>387</v>
      </c>
      <c r="B360">
        <v>20.85</v>
      </c>
      <c r="C360">
        <v>0.24</v>
      </c>
      <c r="D360">
        <v>218.71</v>
      </c>
      <c r="E360">
        <v>18.64</v>
      </c>
      <c r="F360">
        <v>5.99</v>
      </c>
      <c r="G360">
        <v>25.38</v>
      </c>
      <c r="H360">
        <v>3.68</v>
      </c>
      <c r="I360">
        <v>1.92</v>
      </c>
      <c r="J360">
        <v>114.44</v>
      </c>
      <c r="K360">
        <v>114.68</v>
      </c>
      <c r="L360">
        <v>0.24</v>
      </c>
      <c r="M360">
        <v>0.04</v>
      </c>
      <c r="N360">
        <v>4.21</v>
      </c>
      <c r="O360">
        <v>36.15</v>
      </c>
      <c r="P360">
        <v>-16.96</v>
      </c>
      <c r="Q360">
        <v>1.34</v>
      </c>
      <c r="R360">
        <v>8.52</v>
      </c>
      <c r="S360">
        <v>2.74</v>
      </c>
      <c r="T360">
        <v>12.37</v>
      </c>
      <c r="U360">
        <v>0.32</v>
      </c>
      <c r="V360">
        <v>0.68</v>
      </c>
      <c r="W360">
        <v>1.42</v>
      </c>
      <c r="X360">
        <v>26.58</v>
      </c>
      <c r="Z360" s="1">
        <v>421270708.57999998</v>
      </c>
      <c r="AA360">
        <v>1.1200000000000001</v>
      </c>
      <c r="AB360">
        <v>0.1</v>
      </c>
      <c r="AC360">
        <v>-8.93</v>
      </c>
      <c r="AD360" s="1">
        <v>135502624780.8</v>
      </c>
    </row>
    <row r="361" spans="1:30" x14ac:dyDescent="0.25">
      <c r="A361" t="s">
        <v>388</v>
      </c>
      <c r="B361">
        <v>8.32</v>
      </c>
      <c r="C361">
        <v>0.28000000000000003</v>
      </c>
      <c r="D361">
        <v>576.70000000000005</v>
      </c>
      <c r="E361">
        <v>1.9</v>
      </c>
      <c r="F361">
        <v>1.4</v>
      </c>
      <c r="G361">
        <v>42.21</v>
      </c>
      <c r="H361">
        <v>5.78</v>
      </c>
      <c r="I361">
        <v>0.68</v>
      </c>
      <c r="J361">
        <v>67.87</v>
      </c>
      <c r="K361">
        <v>63.33</v>
      </c>
      <c r="L361">
        <v>-4.53</v>
      </c>
      <c r="M361">
        <v>-0.13</v>
      </c>
      <c r="N361">
        <v>3.92</v>
      </c>
      <c r="O361">
        <v>4.8899999999999997</v>
      </c>
      <c r="P361">
        <v>-2.34</v>
      </c>
      <c r="Q361">
        <v>3.54</v>
      </c>
      <c r="R361">
        <v>0.33</v>
      </c>
      <c r="S361">
        <v>0.24</v>
      </c>
      <c r="T361">
        <v>1.1200000000000001</v>
      </c>
      <c r="U361">
        <v>0.74</v>
      </c>
      <c r="V361">
        <v>0.26</v>
      </c>
      <c r="W361">
        <v>0.36</v>
      </c>
      <c r="X361">
        <v>-2.5499999999999998</v>
      </c>
      <c r="Z361" s="1">
        <v>19652946.129999999</v>
      </c>
      <c r="AA361">
        <v>4.3899999999999997</v>
      </c>
      <c r="AB361">
        <v>0.01</v>
      </c>
      <c r="AC361">
        <v>-5.25</v>
      </c>
      <c r="AD361" s="1">
        <v>2098043833.5999999</v>
      </c>
    </row>
    <row r="362" spans="1:30" x14ac:dyDescent="0.25">
      <c r="A362" t="s">
        <v>389</v>
      </c>
      <c r="B362">
        <v>14</v>
      </c>
      <c r="D362">
        <v>-2.17</v>
      </c>
      <c r="E362">
        <v>-0.11</v>
      </c>
      <c r="F362">
        <v>0.71</v>
      </c>
      <c r="J362">
        <v>-181.31</v>
      </c>
      <c r="K362">
        <v>-719.57</v>
      </c>
      <c r="L362">
        <v>-538.27</v>
      </c>
      <c r="O362">
        <v>-0.1</v>
      </c>
      <c r="P362">
        <v>-0.75</v>
      </c>
      <c r="Q362">
        <v>0.01</v>
      </c>
      <c r="R362">
        <v>-4.97</v>
      </c>
      <c r="S362">
        <v>-32.75</v>
      </c>
      <c r="T362">
        <v>0.28000000000000003</v>
      </c>
      <c r="U362">
        <v>-6.58</v>
      </c>
      <c r="V362">
        <v>7.6</v>
      </c>
      <c r="W362">
        <v>0</v>
      </c>
      <c r="X362">
        <v>-6.95</v>
      </c>
      <c r="Z362" s="1">
        <v>6294058.3799999999</v>
      </c>
      <c r="AA362">
        <v>-129.88</v>
      </c>
      <c r="AB362">
        <v>-6.46</v>
      </c>
      <c r="AC362">
        <v>0.03</v>
      </c>
      <c r="AD362" s="1">
        <v>90834562</v>
      </c>
    </row>
    <row r="363" spans="1:30" x14ac:dyDescent="0.25">
      <c r="A363" t="s">
        <v>390</v>
      </c>
      <c r="B363">
        <v>49</v>
      </c>
      <c r="D363">
        <v>27.53</v>
      </c>
      <c r="E363">
        <v>-0.86</v>
      </c>
      <c r="F363">
        <v>0.11</v>
      </c>
      <c r="G363">
        <v>34.46</v>
      </c>
      <c r="H363">
        <v>10.96</v>
      </c>
      <c r="I363">
        <v>0.79</v>
      </c>
      <c r="J363">
        <v>1.98</v>
      </c>
      <c r="K363">
        <v>5.58</v>
      </c>
      <c r="L363">
        <v>3.61</v>
      </c>
      <c r="N363">
        <v>0.22</v>
      </c>
      <c r="O363">
        <v>-0.19</v>
      </c>
      <c r="P363">
        <v>-0.15</v>
      </c>
      <c r="Q363">
        <v>0.35</v>
      </c>
      <c r="R363">
        <v>-3.14</v>
      </c>
      <c r="S363">
        <v>0.39</v>
      </c>
      <c r="T363">
        <v>64.180000000000007</v>
      </c>
      <c r="U363">
        <v>-0.12</v>
      </c>
      <c r="V363">
        <v>1.1200000000000001</v>
      </c>
      <c r="W363">
        <v>0.49</v>
      </c>
      <c r="X363">
        <v>4.9400000000000004</v>
      </c>
      <c r="Z363" s="1">
        <v>256969.16</v>
      </c>
      <c r="AA363">
        <v>-56.71</v>
      </c>
      <c r="AB363">
        <v>1.78</v>
      </c>
      <c r="AC363">
        <v>-0.2</v>
      </c>
      <c r="AD363" s="1">
        <v>121532740</v>
      </c>
    </row>
    <row r="364" spans="1:30" x14ac:dyDescent="0.25">
      <c r="A364" t="s">
        <v>391</v>
      </c>
      <c r="B364">
        <v>20.99</v>
      </c>
      <c r="D364">
        <v>9</v>
      </c>
      <c r="E364">
        <v>-0.4</v>
      </c>
      <c r="F364">
        <v>0.61</v>
      </c>
      <c r="G364">
        <v>28.27</v>
      </c>
      <c r="H364">
        <v>14.58</v>
      </c>
      <c r="I364">
        <v>6.37</v>
      </c>
      <c r="J364">
        <v>3.94</v>
      </c>
      <c r="K364">
        <v>3.94</v>
      </c>
      <c r="L364">
        <v>0.01</v>
      </c>
      <c r="N364">
        <v>0.56999999999999995</v>
      </c>
      <c r="O364">
        <v>-0.37</v>
      </c>
      <c r="P364">
        <v>-1.07</v>
      </c>
      <c r="Q364">
        <v>0.21</v>
      </c>
      <c r="R364">
        <v>-4.41</v>
      </c>
      <c r="S364">
        <v>6.78</v>
      </c>
      <c r="T364">
        <v>-8.24</v>
      </c>
      <c r="U364">
        <v>-1.54</v>
      </c>
      <c r="V364">
        <v>2.54</v>
      </c>
      <c r="W364">
        <v>1.06</v>
      </c>
      <c r="X364">
        <v>4.62</v>
      </c>
      <c r="Z364" s="1">
        <v>818719.67</v>
      </c>
      <c r="AA364">
        <v>-52.92</v>
      </c>
      <c r="AB364">
        <v>2.33</v>
      </c>
      <c r="AC364">
        <v>-0.06</v>
      </c>
      <c r="AD364" s="1">
        <v>149031099</v>
      </c>
    </row>
    <row r="365" spans="1:30" x14ac:dyDescent="0.25">
      <c r="A365" t="s">
        <v>392</v>
      </c>
      <c r="B365">
        <v>301</v>
      </c>
      <c r="C365">
        <v>3.72</v>
      </c>
      <c r="D365">
        <v>17.21</v>
      </c>
      <c r="E365">
        <v>3.89</v>
      </c>
      <c r="F365">
        <v>2.2599999999999998</v>
      </c>
      <c r="G365">
        <v>-1.59</v>
      </c>
      <c r="H365">
        <v>226.69</v>
      </c>
      <c r="I365">
        <v>195.51</v>
      </c>
      <c r="J365">
        <v>14.84</v>
      </c>
      <c r="K365">
        <v>13.95</v>
      </c>
      <c r="L365">
        <v>-0.9</v>
      </c>
      <c r="M365">
        <v>-0.23</v>
      </c>
      <c r="N365">
        <v>33.65</v>
      </c>
      <c r="O365">
        <v>7.26</v>
      </c>
      <c r="P365">
        <v>-3.91</v>
      </c>
      <c r="Q365">
        <v>3.8</v>
      </c>
      <c r="R365">
        <v>22.61</v>
      </c>
      <c r="S365">
        <v>13.12</v>
      </c>
      <c r="T365">
        <v>9.43</v>
      </c>
      <c r="U365">
        <v>0.57999999999999996</v>
      </c>
      <c r="V365">
        <v>0.42</v>
      </c>
      <c r="W365">
        <v>7.0000000000000007E-2</v>
      </c>
      <c r="X365">
        <v>94.65</v>
      </c>
      <c r="Z365" s="1">
        <v>123242.43</v>
      </c>
      <c r="AA365">
        <v>77.34</v>
      </c>
      <c r="AB365">
        <v>17.489999999999998</v>
      </c>
      <c r="AC365">
        <v>-0.03</v>
      </c>
      <c r="AD365" s="1">
        <v>3687617521</v>
      </c>
    </row>
    <row r="366" spans="1:30" x14ac:dyDescent="0.25">
      <c r="A366" t="s">
        <v>393</v>
      </c>
      <c r="B366">
        <v>18.2</v>
      </c>
      <c r="D366">
        <v>206.95</v>
      </c>
      <c r="E366">
        <v>6.98</v>
      </c>
      <c r="F366">
        <v>0.76</v>
      </c>
      <c r="G366">
        <v>274.79000000000002</v>
      </c>
      <c r="H366">
        <v>60.62</v>
      </c>
      <c r="I366">
        <v>31.44</v>
      </c>
      <c r="J366">
        <v>107.34</v>
      </c>
      <c r="K366">
        <v>107.34</v>
      </c>
      <c r="N366">
        <v>65.06</v>
      </c>
      <c r="P366">
        <v>-1.53</v>
      </c>
      <c r="R366">
        <v>3.37</v>
      </c>
      <c r="S366">
        <v>0.37</v>
      </c>
      <c r="U366">
        <v>0.11</v>
      </c>
      <c r="V366">
        <v>0.89</v>
      </c>
      <c r="W366">
        <v>0.01</v>
      </c>
      <c r="Z366" s="1">
        <v>14107908.42</v>
      </c>
      <c r="AA366">
        <v>2.61</v>
      </c>
      <c r="AB366">
        <v>0.09</v>
      </c>
      <c r="AD366" s="1">
        <v>4272146666.6700001</v>
      </c>
    </row>
    <row r="367" spans="1:30" x14ac:dyDescent="0.25">
      <c r="A367" t="s">
        <v>394</v>
      </c>
      <c r="B367">
        <v>8.42</v>
      </c>
      <c r="D367">
        <v>287.23</v>
      </c>
      <c r="E367">
        <v>9.68</v>
      </c>
      <c r="F367">
        <v>1.06</v>
      </c>
      <c r="G367">
        <v>274.79000000000002</v>
      </c>
      <c r="H367">
        <v>60.62</v>
      </c>
      <c r="I367">
        <v>31.44</v>
      </c>
      <c r="J367">
        <v>148.97</v>
      </c>
      <c r="K367">
        <v>107.34</v>
      </c>
      <c r="N367">
        <v>90.3</v>
      </c>
      <c r="P367">
        <v>-2.12</v>
      </c>
      <c r="R367">
        <v>3.37</v>
      </c>
      <c r="S367">
        <v>0.37</v>
      </c>
      <c r="U367">
        <v>0.11</v>
      </c>
      <c r="V367">
        <v>0.89</v>
      </c>
      <c r="W367">
        <v>0.01</v>
      </c>
      <c r="Z367" s="1">
        <v>3317668.67</v>
      </c>
      <c r="AA367">
        <v>0.87</v>
      </c>
      <c r="AB367">
        <v>0.03</v>
      </c>
      <c r="AD367" s="1">
        <v>4272146666.6700001</v>
      </c>
    </row>
    <row r="368" spans="1:30" x14ac:dyDescent="0.25">
      <c r="A368" t="s">
        <v>395</v>
      </c>
      <c r="B368">
        <v>5</v>
      </c>
      <c r="D368">
        <v>170.57</v>
      </c>
      <c r="E368">
        <v>5.75</v>
      </c>
      <c r="F368">
        <v>0.63</v>
      </c>
      <c r="G368">
        <v>274.79000000000002</v>
      </c>
      <c r="H368">
        <v>60.62</v>
      </c>
      <c r="I368">
        <v>31.44</v>
      </c>
      <c r="J368">
        <v>88.46</v>
      </c>
      <c r="K368">
        <v>107.34</v>
      </c>
      <c r="N368">
        <v>53.62</v>
      </c>
      <c r="P368">
        <v>-1.26</v>
      </c>
      <c r="R368">
        <v>3.37</v>
      </c>
      <c r="S368">
        <v>0.37</v>
      </c>
      <c r="U368">
        <v>0.11</v>
      </c>
      <c r="V368">
        <v>0.89</v>
      </c>
      <c r="W368">
        <v>0.01</v>
      </c>
      <c r="Z368" s="1">
        <v>3742043.67</v>
      </c>
      <c r="AA368">
        <v>0.87</v>
      </c>
      <c r="AB368">
        <v>0.03</v>
      </c>
      <c r="AD368" s="1">
        <v>4272146666.6700001</v>
      </c>
    </row>
    <row r="369" spans="1:30" x14ac:dyDescent="0.25">
      <c r="A369" t="s">
        <v>396</v>
      </c>
      <c r="B369">
        <v>19.7</v>
      </c>
      <c r="C369">
        <v>0</v>
      </c>
      <c r="D369">
        <v>48.52</v>
      </c>
      <c r="E369">
        <v>3.76</v>
      </c>
      <c r="F369">
        <v>3.43</v>
      </c>
      <c r="G369">
        <v>91.66</v>
      </c>
      <c r="H369">
        <v>21.49</v>
      </c>
      <c r="I369">
        <v>21.48</v>
      </c>
      <c r="J369">
        <v>48.5</v>
      </c>
      <c r="K369">
        <v>37.92</v>
      </c>
      <c r="L369">
        <v>-10.58</v>
      </c>
      <c r="M369">
        <v>-0.82</v>
      </c>
      <c r="N369">
        <v>10.42</v>
      </c>
      <c r="O369">
        <v>4.55</v>
      </c>
      <c r="P369">
        <v>-21.05</v>
      </c>
      <c r="Q369">
        <v>10.25</v>
      </c>
      <c r="R369">
        <v>7.74</v>
      </c>
      <c r="S369">
        <v>7.08</v>
      </c>
      <c r="T369">
        <v>6.95</v>
      </c>
      <c r="U369">
        <v>0.91</v>
      </c>
      <c r="V369">
        <v>0.09</v>
      </c>
      <c r="W369">
        <v>0.33</v>
      </c>
      <c r="Z369" s="1">
        <v>30943578.579999998</v>
      </c>
      <c r="AA369">
        <v>5.24</v>
      </c>
      <c r="AB369">
        <v>0.41</v>
      </c>
      <c r="AD369" s="1">
        <v>2493936866</v>
      </c>
    </row>
    <row r="370" spans="1:30" x14ac:dyDescent="0.25">
      <c r="A370" t="s">
        <v>397</v>
      </c>
      <c r="B370">
        <v>19.77</v>
      </c>
      <c r="C370">
        <v>0.75</v>
      </c>
      <c r="D370">
        <v>17.75</v>
      </c>
      <c r="E370">
        <v>2.52</v>
      </c>
      <c r="F370">
        <v>0.45</v>
      </c>
      <c r="G370">
        <v>26.09</v>
      </c>
      <c r="H370">
        <v>17.39</v>
      </c>
      <c r="I370">
        <v>8.58</v>
      </c>
      <c r="J370">
        <v>8.76</v>
      </c>
      <c r="K370">
        <v>17.77</v>
      </c>
      <c r="L370">
        <v>9.01</v>
      </c>
      <c r="M370">
        <v>2.59</v>
      </c>
      <c r="N370">
        <v>1.52</v>
      </c>
      <c r="O370">
        <v>3.02</v>
      </c>
      <c r="P370">
        <v>-0.64</v>
      </c>
      <c r="Q370">
        <v>2.08</v>
      </c>
      <c r="R370">
        <v>14.17</v>
      </c>
      <c r="S370">
        <v>2.5499999999999998</v>
      </c>
      <c r="T370">
        <v>4.6399999999999997</v>
      </c>
      <c r="U370">
        <v>0.18</v>
      </c>
      <c r="V370">
        <v>0.82</v>
      </c>
      <c r="W370">
        <v>0.3</v>
      </c>
      <c r="X370">
        <v>27.48</v>
      </c>
      <c r="Y370">
        <v>10.210000000000001</v>
      </c>
      <c r="Z370" s="1">
        <v>43053505.25</v>
      </c>
      <c r="AA370">
        <v>7.86</v>
      </c>
      <c r="AB370">
        <v>1.1100000000000001</v>
      </c>
      <c r="AC370">
        <v>0.05</v>
      </c>
      <c r="AD370" s="1">
        <v>5909668446.7799997</v>
      </c>
    </row>
    <row r="371" spans="1:30" x14ac:dyDescent="0.25">
      <c r="A371" t="s">
        <v>398</v>
      </c>
      <c r="B371">
        <v>18.72</v>
      </c>
      <c r="C371">
        <v>1.0900000000000001</v>
      </c>
      <c r="D371">
        <v>3.58</v>
      </c>
      <c r="E371">
        <v>5.73</v>
      </c>
      <c r="F371">
        <v>0.32</v>
      </c>
      <c r="G371">
        <v>17.260000000000002</v>
      </c>
      <c r="H371">
        <v>11.56</v>
      </c>
      <c r="I371">
        <v>5.22</v>
      </c>
      <c r="J371">
        <v>1.62</v>
      </c>
      <c r="K371">
        <v>3.86</v>
      </c>
      <c r="L371">
        <v>2.2400000000000002</v>
      </c>
      <c r="M371">
        <v>7.95</v>
      </c>
      <c r="N371">
        <v>0.19</v>
      </c>
      <c r="O371">
        <v>2.96</v>
      </c>
      <c r="P371">
        <v>-0.57999999999999996</v>
      </c>
      <c r="Q371">
        <v>1.31</v>
      </c>
      <c r="R371">
        <v>160.09</v>
      </c>
      <c r="S371">
        <v>8.91</v>
      </c>
      <c r="T371">
        <v>21.94</v>
      </c>
      <c r="U371">
        <v>0.06</v>
      </c>
      <c r="V371">
        <v>0.9</v>
      </c>
      <c r="W371">
        <v>1.71</v>
      </c>
      <c r="X371">
        <v>28.12</v>
      </c>
      <c r="Z371" s="1">
        <v>224151597.53999999</v>
      </c>
      <c r="AA371">
        <v>3.26</v>
      </c>
      <c r="AB371">
        <v>5.23</v>
      </c>
      <c r="AC371">
        <v>0</v>
      </c>
      <c r="AD371" s="1">
        <v>13316844771.360001</v>
      </c>
    </row>
    <row r="372" spans="1:30" x14ac:dyDescent="0.25">
      <c r="A372" t="s">
        <v>399</v>
      </c>
      <c r="B372">
        <v>41.52</v>
      </c>
      <c r="C372">
        <v>1.5</v>
      </c>
      <c r="D372">
        <v>23.63</v>
      </c>
      <c r="E372">
        <v>3.22</v>
      </c>
      <c r="F372">
        <v>1.33</v>
      </c>
      <c r="G372">
        <v>34.409999999999997</v>
      </c>
      <c r="H372">
        <v>31.2</v>
      </c>
      <c r="I372">
        <v>15.33</v>
      </c>
      <c r="J372">
        <v>11.62</v>
      </c>
      <c r="K372">
        <v>10.11</v>
      </c>
      <c r="L372">
        <v>1.49</v>
      </c>
      <c r="M372">
        <v>0.41</v>
      </c>
      <c r="N372">
        <v>3.62</v>
      </c>
      <c r="O372">
        <v>-42.51</v>
      </c>
      <c r="P372">
        <v>-1.53</v>
      </c>
      <c r="Q372">
        <v>0.81</v>
      </c>
      <c r="R372">
        <v>13.61</v>
      </c>
      <c r="S372">
        <v>5.61</v>
      </c>
      <c r="T372">
        <v>12.8</v>
      </c>
      <c r="U372">
        <v>0.41</v>
      </c>
      <c r="V372">
        <v>0.59</v>
      </c>
      <c r="W372">
        <v>0.37</v>
      </c>
      <c r="X372">
        <v>2.59</v>
      </c>
      <c r="Y372">
        <v>7.78</v>
      </c>
      <c r="Z372" s="1">
        <v>13853</v>
      </c>
      <c r="AA372">
        <v>12.91</v>
      </c>
      <c r="AB372">
        <v>1.76</v>
      </c>
      <c r="AC372">
        <v>0.23</v>
      </c>
      <c r="AD372" s="1">
        <v>10466167776.09</v>
      </c>
    </row>
    <row r="373" spans="1:30" x14ac:dyDescent="0.25">
      <c r="A373" t="s">
        <v>400</v>
      </c>
      <c r="B373">
        <v>17.45</v>
      </c>
      <c r="C373">
        <v>3.94</v>
      </c>
      <c r="D373">
        <v>9.93</v>
      </c>
      <c r="E373">
        <v>1.35</v>
      </c>
      <c r="F373">
        <v>0.56000000000000005</v>
      </c>
      <c r="G373">
        <v>34.409999999999997</v>
      </c>
      <c r="H373">
        <v>31.2</v>
      </c>
      <c r="I373">
        <v>15.33</v>
      </c>
      <c r="J373">
        <v>4.88</v>
      </c>
      <c r="K373">
        <v>10.11</v>
      </c>
      <c r="L373">
        <v>1.49</v>
      </c>
      <c r="M373">
        <v>0.41</v>
      </c>
      <c r="N373">
        <v>1.52</v>
      </c>
      <c r="O373">
        <v>-17.87</v>
      </c>
      <c r="P373">
        <v>-0.65</v>
      </c>
      <c r="Q373">
        <v>0.81</v>
      </c>
      <c r="R373">
        <v>13.61</v>
      </c>
      <c r="S373">
        <v>5.61</v>
      </c>
      <c r="T373">
        <v>12.8</v>
      </c>
      <c r="U373">
        <v>0.41</v>
      </c>
      <c r="V373">
        <v>0.59</v>
      </c>
      <c r="W373">
        <v>0.37</v>
      </c>
      <c r="X373">
        <v>2.59</v>
      </c>
      <c r="Y373">
        <v>7.78</v>
      </c>
      <c r="Z373" s="1">
        <v>9900</v>
      </c>
      <c r="AA373">
        <v>12.91</v>
      </c>
      <c r="AB373">
        <v>1.76</v>
      </c>
      <c r="AC373">
        <v>0.1</v>
      </c>
      <c r="AD373" s="1">
        <v>10466167776.09</v>
      </c>
    </row>
    <row r="374" spans="1:30" x14ac:dyDescent="0.25">
      <c r="A374" t="s">
        <v>401</v>
      </c>
      <c r="B374">
        <v>29.31</v>
      </c>
      <c r="C374">
        <v>2.34</v>
      </c>
      <c r="D374">
        <v>16.68</v>
      </c>
      <c r="E374">
        <v>2.27</v>
      </c>
      <c r="F374">
        <v>0.94</v>
      </c>
      <c r="G374">
        <v>34.409999999999997</v>
      </c>
      <c r="H374">
        <v>31.2</v>
      </c>
      <c r="I374">
        <v>15.33</v>
      </c>
      <c r="J374">
        <v>8.1999999999999993</v>
      </c>
      <c r="K374">
        <v>10.11</v>
      </c>
      <c r="L374">
        <v>1.49</v>
      </c>
      <c r="M374">
        <v>0.41</v>
      </c>
      <c r="N374">
        <v>2.56</v>
      </c>
      <c r="O374">
        <v>-30.01</v>
      </c>
      <c r="P374">
        <v>-1.08</v>
      </c>
      <c r="Q374">
        <v>0.81</v>
      </c>
      <c r="R374">
        <v>13.61</v>
      </c>
      <c r="S374">
        <v>5.61</v>
      </c>
      <c r="T374">
        <v>12.8</v>
      </c>
      <c r="U374">
        <v>0.41</v>
      </c>
      <c r="V374">
        <v>0.59</v>
      </c>
      <c r="W374">
        <v>0.37</v>
      </c>
      <c r="X374">
        <v>2.59</v>
      </c>
      <c r="Y374">
        <v>7.78</v>
      </c>
      <c r="Z374" s="1">
        <v>5801</v>
      </c>
      <c r="AA374">
        <v>12.91</v>
      </c>
      <c r="AB374">
        <v>1.76</v>
      </c>
      <c r="AC374">
        <v>0.16</v>
      </c>
      <c r="AD374" s="1">
        <v>10466167776.09</v>
      </c>
    </row>
    <row r="375" spans="1:30" x14ac:dyDescent="0.25">
      <c r="A375" t="s">
        <v>402</v>
      </c>
      <c r="B375">
        <v>18.05</v>
      </c>
      <c r="C375">
        <v>4.7</v>
      </c>
      <c r="D375">
        <v>14.97</v>
      </c>
      <c r="E375">
        <v>1.52</v>
      </c>
      <c r="F375">
        <v>0.46</v>
      </c>
      <c r="G375">
        <v>28.13</v>
      </c>
      <c r="H375">
        <v>10.76</v>
      </c>
      <c r="I375">
        <v>8.65</v>
      </c>
      <c r="J375">
        <v>12.03</v>
      </c>
      <c r="K375">
        <v>17.04</v>
      </c>
      <c r="L375">
        <v>5.01</v>
      </c>
      <c r="M375">
        <v>0.63</v>
      </c>
      <c r="N375">
        <v>1.29</v>
      </c>
      <c r="O375">
        <v>1.84</v>
      </c>
      <c r="P375">
        <v>-0.87</v>
      </c>
      <c r="Q375">
        <v>2.16</v>
      </c>
      <c r="R375">
        <v>10.14</v>
      </c>
      <c r="S375">
        <v>3.1</v>
      </c>
      <c r="T375">
        <v>5.39</v>
      </c>
      <c r="U375">
        <v>0.31</v>
      </c>
      <c r="V375">
        <v>0.68</v>
      </c>
      <c r="W375">
        <v>0.36</v>
      </c>
      <c r="X375">
        <v>6.89</v>
      </c>
      <c r="Y375">
        <v>0.85</v>
      </c>
      <c r="Z375" s="1">
        <v>61123328.579999998</v>
      </c>
      <c r="AA375">
        <v>11.89</v>
      </c>
      <c r="AB375">
        <v>1.21</v>
      </c>
      <c r="AC375">
        <v>-3.84</v>
      </c>
      <c r="AD375" s="1">
        <v>8715894345.6499996</v>
      </c>
    </row>
    <row r="376" spans="1:30" x14ac:dyDescent="0.25">
      <c r="A376" t="s">
        <v>403</v>
      </c>
      <c r="B376">
        <v>48</v>
      </c>
      <c r="D376">
        <v>-5.61</v>
      </c>
      <c r="E376">
        <v>0.37</v>
      </c>
      <c r="F376">
        <v>0.22</v>
      </c>
      <c r="G376">
        <v>22.36</v>
      </c>
      <c r="H376">
        <v>-65.25</v>
      </c>
      <c r="I376">
        <v>-54.53</v>
      </c>
      <c r="J376">
        <v>-4.6900000000000004</v>
      </c>
      <c r="K376">
        <v>-5.49</v>
      </c>
      <c r="L376">
        <v>-0.73</v>
      </c>
      <c r="M376">
        <v>0.06</v>
      </c>
      <c r="N376">
        <v>3.06</v>
      </c>
      <c r="O376">
        <v>9.24</v>
      </c>
      <c r="P376">
        <v>-0.23</v>
      </c>
      <c r="Q376">
        <v>1.57</v>
      </c>
      <c r="R376">
        <v>-6.67</v>
      </c>
      <c r="S376">
        <v>-3.91</v>
      </c>
      <c r="T376">
        <v>-8.9700000000000006</v>
      </c>
      <c r="U376">
        <v>0.59</v>
      </c>
      <c r="V376">
        <v>0.41</v>
      </c>
      <c r="W376">
        <v>7.0000000000000007E-2</v>
      </c>
      <c r="X376">
        <v>-2.17</v>
      </c>
      <c r="Z376" s="1">
        <v>13800</v>
      </c>
      <c r="AA376">
        <v>128.29</v>
      </c>
      <c r="AB376">
        <v>-8.56</v>
      </c>
      <c r="AC376">
        <v>-0.11</v>
      </c>
      <c r="AD376" s="1">
        <v>312225541.75999999</v>
      </c>
    </row>
    <row r="377" spans="1:30" x14ac:dyDescent="0.25">
      <c r="A377" t="s">
        <v>404</v>
      </c>
      <c r="B377">
        <v>54.19</v>
      </c>
      <c r="D377">
        <v>-6.33</v>
      </c>
      <c r="E377">
        <v>0.42</v>
      </c>
      <c r="F377">
        <v>0.25</v>
      </c>
      <c r="G377">
        <v>22.36</v>
      </c>
      <c r="H377">
        <v>-65.25</v>
      </c>
      <c r="I377">
        <v>-54.53</v>
      </c>
      <c r="J377">
        <v>-5.29</v>
      </c>
      <c r="K377">
        <v>-5.49</v>
      </c>
      <c r="L377">
        <v>-0.73</v>
      </c>
      <c r="M377">
        <v>0.06</v>
      </c>
      <c r="N377">
        <v>3.45</v>
      </c>
      <c r="O377">
        <v>10.43</v>
      </c>
      <c r="P377">
        <v>-0.26</v>
      </c>
      <c r="Q377">
        <v>1.57</v>
      </c>
      <c r="R377">
        <v>-6.67</v>
      </c>
      <c r="S377">
        <v>-3.91</v>
      </c>
      <c r="T377">
        <v>-8.9700000000000006</v>
      </c>
      <c r="U377">
        <v>0.59</v>
      </c>
      <c r="V377">
        <v>0.41</v>
      </c>
      <c r="W377">
        <v>7.0000000000000007E-2</v>
      </c>
      <c r="X377">
        <v>-2.17</v>
      </c>
      <c r="Z377" s="1">
        <v>16486</v>
      </c>
      <c r="AA377">
        <v>128.29</v>
      </c>
      <c r="AB377">
        <v>-8.56</v>
      </c>
      <c r="AC377">
        <v>-0.13</v>
      </c>
      <c r="AD377" s="1">
        <v>312225541.75999999</v>
      </c>
    </row>
    <row r="378" spans="1:30" x14ac:dyDescent="0.25">
      <c r="A378" t="s">
        <v>405</v>
      </c>
      <c r="B378">
        <v>702.5</v>
      </c>
      <c r="D378" s="1">
        <v>7674.04</v>
      </c>
      <c r="E378">
        <v>349.51</v>
      </c>
      <c r="F378">
        <v>72.02</v>
      </c>
      <c r="G378">
        <v>32.64</v>
      </c>
      <c r="H378">
        <v>17.43</v>
      </c>
      <c r="I378">
        <v>2.16</v>
      </c>
      <c r="J378">
        <v>951.96</v>
      </c>
      <c r="K378">
        <v>959.31</v>
      </c>
      <c r="L378">
        <v>7.35</v>
      </c>
      <c r="M378">
        <v>2.7</v>
      </c>
      <c r="N378">
        <v>165.9</v>
      </c>
      <c r="O378">
        <v>-654.25</v>
      </c>
      <c r="P378">
        <v>-93.92</v>
      </c>
      <c r="Q378">
        <v>0.68</v>
      </c>
      <c r="R378">
        <v>4.55</v>
      </c>
      <c r="S378">
        <v>0.94</v>
      </c>
      <c r="T378">
        <v>7.92</v>
      </c>
      <c r="U378">
        <v>0.21</v>
      </c>
      <c r="V378">
        <v>0.79</v>
      </c>
      <c r="W378">
        <v>0.43</v>
      </c>
      <c r="X378">
        <v>14.18</v>
      </c>
      <c r="AA378">
        <v>2.0099999999999998</v>
      </c>
      <c r="AB378">
        <v>0.09</v>
      </c>
      <c r="AC378">
        <v>13.94</v>
      </c>
      <c r="AD378" s="1">
        <v>18271898550</v>
      </c>
    </row>
    <row r="379" spans="1:30" x14ac:dyDescent="0.25">
      <c r="A379" t="s">
        <v>406</v>
      </c>
      <c r="B379">
        <v>0</v>
      </c>
      <c r="D379">
        <v>0</v>
      </c>
      <c r="E379">
        <v>0</v>
      </c>
      <c r="F379">
        <v>0</v>
      </c>
      <c r="G379">
        <v>8.6300000000000008</v>
      </c>
      <c r="H379">
        <v>2.72</v>
      </c>
      <c r="I379">
        <v>2.71</v>
      </c>
      <c r="J379">
        <v>0</v>
      </c>
      <c r="K379">
        <v>29.93</v>
      </c>
      <c r="L379">
        <v>27.05</v>
      </c>
      <c r="M379">
        <v>2</v>
      </c>
      <c r="N379">
        <v>0</v>
      </c>
      <c r="O379">
        <v>0</v>
      </c>
      <c r="P379">
        <v>0</v>
      </c>
      <c r="Q379">
        <v>0.71</v>
      </c>
      <c r="R379">
        <v>7.38</v>
      </c>
      <c r="S379">
        <v>1.69</v>
      </c>
      <c r="T379">
        <v>-0.6</v>
      </c>
      <c r="U379">
        <v>0.23</v>
      </c>
      <c r="V379">
        <v>0.77</v>
      </c>
      <c r="W379">
        <v>0.62</v>
      </c>
      <c r="X379">
        <v>0.14000000000000001</v>
      </c>
      <c r="AA379">
        <v>159.6</v>
      </c>
      <c r="AB379">
        <v>11.78</v>
      </c>
      <c r="AC379">
        <v>0</v>
      </c>
      <c r="AD379" s="1">
        <v>8205696</v>
      </c>
    </row>
    <row r="380" spans="1:30" x14ac:dyDescent="0.25">
      <c r="A380" t="s">
        <v>407</v>
      </c>
      <c r="B380">
        <v>51</v>
      </c>
      <c r="D380">
        <v>4.33</v>
      </c>
      <c r="E380">
        <v>0.32</v>
      </c>
      <c r="F380">
        <v>7.0000000000000007E-2</v>
      </c>
      <c r="G380">
        <v>8.6300000000000008</v>
      </c>
      <c r="H380">
        <v>2.72</v>
      </c>
      <c r="I380">
        <v>2.71</v>
      </c>
      <c r="J380">
        <v>4.32</v>
      </c>
      <c r="K380">
        <v>29.93</v>
      </c>
      <c r="L380">
        <v>27.05</v>
      </c>
      <c r="M380">
        <v>2</v>
      </c>
      <c r="N380">
        <v>0.12</v>
      </c>
      <c r="O380">
        <v>-0.52</v>
      </c>
      <c r="P380">
        <v>-0.11</v>
      </c>
      <c r="Q380">
        <v>0.71</v>
      </c>
      <c r="R380">
        <v>7.38</v>
      </c>
      <c r="S380">
        <v>1.69</v>
      </c>
      <c r="T380">
        <v>-0.6</v>
      </c>
      <c r="U380">
        <v>0.23</v>
      </c>
      <c r="V380">
        <v>0.77</v>
      </c>
      <c r="W380">
        <v>0.62</v>
      </c>
      <c r="X380">
        <v>0.14000000000000001</v>
      </c>
      <c r="Z380" s="1">
        <v>16964.669999999998</v>
      </c>
      <c r="AA380">
        <v>159.6</v>
      </c>
      <c r="AB380">
        <v>11.78</v>
      </c>
      <c r="AC380">
        <v>-0.05</v>
      </c>
      <c r="AD380" s="1">
        <v>8205696</v>
      </c>
    </row>
    <row r="381" spans="1:30" x14ac:dyDescent="0.25">
      <c r="A381" t="s">
        <v>408</v>
      </c>
      <c r="B381">
        <v>12.65</v>
      </c>
      <c r="C381">
        <v>3.53</v>
      </c>
      <c r="D381">
        <v>31.27</v>
      </c>
      <c r="E381">
        <v>1.34</v>
      </c>
      <c r="F381">
        <v>1.01</v>
      </c>
      <c r="G381">
        <v>34.19</v>
      </c>
      <c r="H381">
        <v>8.85</v>
      </c>
      <c r="I381">
        <v>9.5399999999999991</v>
      </c>
      <c r="J381">
        <v>33.72</v>
      </c>
      <c r="K381">
        <v>17.07</v>
      </c>
      <c r="L381">
        <v>-16.64</v>
      </c>
      <c r="M381">
        <v>-0.66</v>
      </c>
      <c r="N381">
        <v>2.98</v>
      </c>
      <c r="O381">
        <v>1.62</v>
      </c>
      <c r="P381">
        <v>-5.31</v>
      </c>
      <c r="Q381">
        <v>4.29</v>
      </c>
      <c r="R381">
        <v>4.3</v>
      </c>
      <c r="S381">
        <v>3.22</v>
      </c>
      <c r="T381">
        <v>3</v>
      </c>
      <c r="U381">
        <v>0.75</v>
      </c>
      <c r="V381">
        <v>0.25</v>
      </c>
      <c r="W381">
        <v>0.34</v>
      </c>
      <c r="Z381" s="1">
        <v>16951505.710000001</v>
      </c>
      <c r="AA381">
        <v>9.41</v>
      </c>
      <c r="AB381">
        <v>0.4</v>
      </c>
      <c r="AC381">
        <v>0.28000000000000003</v>
      </c>
      <c r="AD381" s="1">
        <v>1338051473</v>
      </c>
    </row>
    <row r="382" spans="1:30" x14ac:dyDescent="0.25">
      <c r="A382" t="s">
        <v>409</v>
      </c>
      <c r="B382">
        <v>60</v>
      </c>
      <c r="C382">
        <v>2.81</v>
      </c>
      <c r="D382">
        <v>8.16</v>
      </c>
      <c r="E382">
        <v>1.9</v>
      </c>
      <c r="F382">
        <v>1.32</v>
      </c>
      <c r="G382">
        <v>30.38</v>
      </c>
      <c r="H382">
        <v>18.82</v>
      </c>
      <c r="I382">
        <v>16.54</v>
      </c>
      <c r="J382">
        <v>7.17</v>
      </c>
      <c r="K382">
        <v>5.47</v>
      </c>
      <c r="L382">
        <v>-0.74</v>
      </c>
      <c r="M382">
        <v>-0.2</v>
      </c>
      <c r="N382">
        <v>1.35</v>
      </c>
      <c r="O382">
        <v>2.64</v>
      </c>
      <c r="P382">
        <v>-5.93</v>
      </c>
      <c r="Q382">
        <v>2.83</v>
      </c>
      <c r="R382">
        <v>23.32</v>
      </c>
      <c r="S382">
        <v>16.23</v>
      </c>
      <c r="T382">
        <v>13.16</v>
      </c>
      <c r="U382">
        <v>0.7</v>
      </c>
      <c r="V382">
        <v>0.3</v>
      </c>
      <c r="W382">
        <v>0.98</v>
      </c>
      <c r="X382">
        <v>10.62</v>
      </c>
      <c r="Y382">
        <v>28.09</v>
      </c>
      <c r="Z382" s="1">
        <v>12000</v>
      </c>
      <c r="AA382">
        <v>31.53</v>
      </c>
      <c r="AB382">
        <v>7.35</v>
      </c>
      <c r="AC382">
        <v>0.02</v>
      </c>
      <c r="AD382" s="1">
        <v>474364785</v>
      </c>
    </row>
    <row r="383" spans="1:30" x14ac:dyDescent="0.25">
      <c r="A383" t="s">
        <v>410</v>
      </c>
      <c r="B383">
        <v>45</v>
      </c>
      <c r="C383">
        <v>4.1399999999999997</v>
      </c>
      <c r="D383">
        <v>6.12</v>
      </c>
      <c r="E383">
        <v>1.43</v>
      </c>
      <c r="F383">
        <v>0.99</v>
      </c>
      <c r="G383">
        <v>30.38</v>
      </c>
      <c r="H383">
        <v>18.82</v>
      </c>
      <c r="I383">
        <v>16.54</v>
      </c>
      <c r="J383">
        <v>5.38</v>
      </c>
      <c r="K383">
        <v>5.47</v>
      </c>
      <c r="L383">
        <v>-0.74</v>
      </c>
      <c r="M383">
        <v>-0.2</v>
      </c>
      <c r="N383">
        <v>1.01</v>
      </c>
      <c r="O383">
        <v>1.98</v>
      </c>
      <c r="P383">
        <v>-4.45</v>
      </c>
      <c r="Q383">
        <v>2.83</v>
      </c>
      <c r="R383">
        <v>23.32</v>
      </c>
      <c r="S383">
        <v>16.23</v>
      </c>
      <c r="T383">
        <v>13.16</v>
      </c>
      <c r="U383">
        <v>0.7</v>
      </c>
      <c r="V383">
        <v>0.3</v>
      </c>
      <c r="W383">
        <v>0.98</v>
      </c>
      <c r="X383">
        <v>10.62</v>
      </c>
      <c r="Y383">
        <v>28.09</v>
      </c>
      <c r="Z383" s="1">
        <v>249920.5</v>
      </c>
      <c r="AA383">
        <v>31.53</v>
      </c>
      <c r="AB383">
        <v>7.35</v>
      </c>
      <c r="AC383">
        <v>0.02</v>
      </c>
      <c r="AD383" s="1">
        <v>474364785</v>
      </c>
    </row>
    <row r="384" spans="1:30" x14ac:dyDescent="0.25">
      <c r="A384" t="s">
        <v>411</v>
      </c>
      <c r="B384">
        <v>27.51</v>
      </c>
      <c r="C384">
        <v>1.65</v>
      </c>
      <c r="D384">
        <v>19.850000000000001</v>
      </c>
      <c r="E384">
        <v>2.63</v>
      </c>
      <c r="F384">
        <v>1.57</v>
      </c>
      <c r="G384">
        <v>73.819999999999993</v>
      </c>
      <c r="H384">
        <v>92.51</v>
      </c>
      <c r="I384">
        <v>81.47</v>
      </c>
      <c r="J384">
        <v>17.48</v>
      </c>
      <c r="K384">
        <v>19.53</v>
      </c>
      <c r="L384">
        <v>2.0499999999999998</v>
      </c>
      <c r="M384">
        <v>0.31</v>
      </c>
      <c r="N384">
        <v>16.170000000000002</v>
      </c>
      <c r="O384">
        <v>27.07</v>
      </c>
      <c r="P384">
        <v>-1.89</v>
      </c>
      <c r="Q384">
        <v>1.51</v>
      </c>
      <c r="R384">
        <v>13.27</v>
      </c>
      <c r="S384">
        <v>7.91</v>
      </c>
      <c r="T384">
        <v>9.57</v>
      </c>
      <c r="U384">
        <v>0.6</v>
      </c>
      <c r="V384">
        <v>0.4</v>
      </c>
      <c r="W384">
        <v>0.1</v>
      </c>
      <c r="X384">
        <v>0.31</v>
      </c>
      <c r="Y384">
        <v>21.64</v>
      </c>
      <c r="Z384" s="1">
        <v>138474548.25</v>
      </c>
      <c r="AA384">
        <v>10.45</v>
      </c>
      <c r="AB384">
        <v>1.39</v>
      </c>
      <c r="AC384">
        <v>0.4</v>
      </c>
      <c r="AD384" s="1">
        <v>16526931671.25</v>
      </c>
    </row>
    <row r="385" spans="1:30" x14ac:dyDescent="0.25">
      <c r="A385" t="s">
        <v>412</v>
      </c>
      <c r="B385">
        <v>44.43</v>
      </c>
      <c r="D385">
        <v>3.04</v>
      </c>
      <c r="E385">
        <v>-0.51</v>
      </c>
      <c r="F385">
        <v>0.48</v>
      </c>
      <c r="G385">
        <v>12.01</v>
      </c>
      <c r="H385">
        <v>31.41</v>
      </c>
      <c r="I385">
        <v>19.02</v>
      </c>
      <c r="J385">
        <v>1.84</v>
      </c>
      <c r="K385">
        <v>1.91</v>
      </c>
      <c r="L385">
        <v>0.9</v>
      </c>
      <c r="N385">
        <v>0.57999999999999996</v>
      </c>
      <c r="O385">
        <v>-1.17</v>
      </c>
      <c r="P385">
        <v>-0.66</v>
      </c>
      <c r="Q385">
        <v>0.4</v>
      </c>
      <c r="R385">
        <v>-16.760000000000002</v>
      </c>
      <c r="S385">
        <v>15.83</v>
      </c>
      <c r="T385">
        <v>-29.76</v>
      </c>
      <c r="U385">
        <v>-0.94</v>
      </c>
      <c r="V385">
        <v>1.95</v>
      </c>
      <c r="W385">
        <v>0.83</v>
      </c>
      <c r="X385">
        <v>-0.73</v>
      </c>
      <c r="Z385" s="1">
        <v>25084.92</v>
      </c>
      <c r="AA385">
        <v>-87.29</v>
      </c>
      <c r="AB385">
        <v>14.63</v>
      </c>
      <c r="AC385">
        <v>-0.02</v>
      </c>
      <c r="AD385" s="1">
        <v>50510253.630000003</v>
      </c>
    </row>
    <row r="386" spans="1:30" x14ac:dyDescent="0.25">
      <c r="A386" t="s">
        <v>413</v>
      </c>
      <c r="B386">
        <v>14.6</v>
      </c>
      <c r="D386">
        <v>1</v>
      </c>
      <c r="E386">
        <v>-0.17</v>
      </c>
      <c r="F386">
        <v>0.16</v>
      </c>
      <c r="G386">
        <v>12.01</v>
      </c>
      <c r="H386">
        <v>31.41</v>
      </c>
      <c r="I386">
        <v>19.02</v>
      </c>
      <c r="J386">
        <v>0.6</v>
      </c>
      <c r="K386">
        <v>1.91</v>
      </c>
      <c r="L386">
        <v>0.9</v>
      </c>
      <c r="N386">
        <v>0.19</v>
      </c>
      <c r="O386">
        <v>-0.38</v>
      </c>
      <c r="P386">
        <v>-0.22</v>
      </c>
      <c r="Q386">
        <v>0.4</v>
      </c>
      <c r="R386">
        <v>-16.760000000000002</v>
      </c>
      <c r="S386">
        <v>15.83</v>
      </c>
      <c r="T386">
        <v>-29.76</v>
      </c>
      <c r="U386">
        <v>-0.94</v>
      </c>
      <c r="V386">
        <v>1.95</v>
      </c>
      <c r="W386">
        <v>0.83</v>
      </c>
      <c r="X386">
        <v>-0.73</v>
      </c>
      <c r="Z386" s="1">
        <v>250098</v>
      </c>
      <c r="AA386">
        <v>-87.29</v>
      </c>
      <c r="AB386">
        <v>14.63</v>
      </c>
      <c r="AC386">
        <v>-0.01</v>
      </c>
      <c r="AD386" s="1">
        <v>50510253.630000003</v>
      </c>
    </row>
    <row r="387" spans="1:30" x14ac:dyDescent="0.25">
      <c r="A387" t="s">
        <v>414</v>
      </c>
      <c r="B387">
        <v>17.78</v>
      </c>
      <c r="D387">
        <v>-6.08</v>
      </c>
      <c r="E387">
        <v>0.71</v>
      </c>
      <c r="F387">
        <v>0.2</v>
      </c>
      <c r="G387">
        <v>8.18</v>
      </c>
      <c r="H387">
        <v>-0.49</v>
      </c>
      <c r="I387">
        <v>-4.6500000000000004</v>
      </c>
      <c r="J387">
        <v>-57.98</v>
      </c>
      <c r="K387">
        <v>-144.06</v>
      </c>
      <c r="L387">
        <v>-86.08</v>
      </c>
      <c r="M387">
        <v>1.06</v>
      </c>
      <c r="N387">
        <v>0.28000000000000003</v>
      </c>
      <c r="O387">
        <v>-32.11</v>
      </c>
      <c r="P387">
        <v>-0.36</v>
      </c>
      <c r="Q387">
        <v>0.99</v>
      </c>
      <c r="R387">
        <v>-11.71</v>
      </c>
      <c r="S387">
        <v>-3.29</v>
      </c>
      <c r="T387">
        <v>-1.34</v>
      </c>
      <c r="U387">
        <v>0.28000000000000003</v>
      </c>
      <c r="V387">
        <v>0.7</v>
      </c>
      <c r="W387">
        <v>0.71</v>
      </c>
      <c r="X387">
        <v>5.05</v>
      </c>
      <c r="Z387" s="1">
        <v>40718297.289999999</v>
      </c>
      <c r="AA387">
        <v>24.97</v>
      </c>
      <c r="AB387">
        <v>-2.92</v>
      </c>
      <c r="AC387">
        <v>0.02</v>
      </c>
      <c r="AD387" s="1">
        <v>2733134505.7800002</v>
      </c>
    </row>
    <row r="388" spans="1:30" x14ac:dyDescent="0.25">
      <c r="A388" t="s">
        <v>415</v>
      </c>
      <c r="B388">
        <v>64.37</v>
      </c>
      <c r="D388">
        <v>11.8</v>
      </c>
      <c r="E388">
        <v>2.76</v>
      </c>
      <c r="F388">
        <v>1.1499999999999999</v>
      </c>
      <c r="G388">
        <v>41.15</v>
      </c>
      <c r="H388">
        <v>16.489999999999998</v>
      </c>
      <c r="I388">
        <v>9.34</v>
      </c>
      <c r="J388">
        <v>6.68</v>
      </c>
      <c r="K388">
        <v>5.0599999999999996</v>
      </c>
      <c r="L388">
        <v>1.17</v>
      </c>
      <c r="M388">
        <v>0.48</v>
      </c>
      <c r="N388">
        <v>1.1000000000000001</v>
      </c>
      <c r="O388">
        <v>3.2</v>
      </c>
      <c r="P388">
        <v>-2.87</v>
      </c>
      <c r="Q388">
        <v>2.52</v>
      </c>
      <c r="R388">
        <v>23.42</v>
      </c>
      <c r="S388">
        <v>9.77</v>
      </c>
      <c r="T388">
        <v>15.89</v>
      </c>
      <c r="U388">
        <v>0.42</v>
      </c>
      <c r="V388">
        <v>0.57999999999999996</v>
      </c>
      <c r="W388">
        <v>1.05</v>
      </c>
      <c r="X388">
        <v>7.87</v>
      </c>
      <c r="Y388">
        <v>33.76</v>
      </c>
      <c r="AA388">
        <v>23.3</v>
      </c>
      <c r="AB388">
        <v>5.46</v>
      </c>
      <c r="AC388">
        <v>-1.1399999999999999</v>
      </c>
      <c r="AD388" s="1">
        <v>508315292.42000002</v>
      </c>
    </row>
    <row r="389" spans="1:30" x14ac:dyDescent="0.25">
      <c r="A389" t="s">
        <v>416</v>
      </c>
      <c r="B389">
        <v>19.02</v>
      </c>
      <c r="D389">
        <v>3.49</v>
      </c>
      <c r="E389">
        <v>0.82</v>
      </c>
      <c r="F389">
        <v>0.34</v>
      </c>
      <c r="G389">
        <v>41.15</v>
      </c>
      <c r="H389">
        <v>16.489999999999998</v>
      </c>
      <c r="I389">
        <v>9.34</v>
      </c>
      <c r="J389">
        <v>1.97</v>
      </c>
      <c r="K389">
        <v>5.0599999999999996</v>
      </c>
      <c r="L389">
        <v>1.17</v>
      </c>
      <c r="M389">
        <v>0.48</v>
      </c>
      <c r="N389">
        <v>0.33</v>
      </c>
      <c r="O389">
        <v>0.94</v>
      </c>
      <c r="P389">
        <v>-0.85</v>
      </c>
      <c r="Q389">
        <v>2.52</v>
      </c>
      <c r="R389">
        <v>23.42</v>
      </c>
      <c r="S389">
        <v>9.77</v>
      </c>
      <c r="T389">
        <v>15.89</v>
      </c>
      <c r="U389">
        <v>0.42</v>
      </c>
      <c r="V389">
        <v>0.57999999999999996</v>
      </c>
      <c r="W389">
        <v>1.05</v>
      </c>
      <c r="X389">
        <v>7.87</v>
      </c>
      <c r="Y389">
        <v>33.76</v>
      </c>
      <c r="AA389">
        <v>23.3</v>
      </c>
      <c r="AB389">
        <v>5.46</v>
      </c>
      <c r="AC389">
        <v>-0.34</v>
      </c>
      <c r="AD389" s="1">
        <v>508315292.42000002</v>
      </c>
    </row>
    <row r="390" spans="1:30" x14ac:dyDescent="0.25">
      <c r="A390" t="s">
        <v>417</v>
      </c>
      <c r="B390">
        <v>0</v>
      </c>
      <c r="D390">
        <v>0</v>
      </c>
      <c r="E390">
        <v>0</v>
      </c>
      <c r="F390">
        <v>0</v>
      </c>
      <c r="G390">
        <v>41.33</v>
      </c>
      <c r="H390">
        <v>33.049999999999997</v>
      </c>
      <c r="I390">
        <v>-0.1</v>
      </c>
      <c r="J390">
        <v>0</v>
      </c>
      <c r="K390">
        <v>6.22</v>
      </c>
      <c r="L390">
        <v>6.22</v>
      </c>
      <c r="M390">
        <v>52.52</v>
      </c>
      <c r="N390">
        <v>0</v>
      </c>
      <c r="O390">
        <v>0</v>
      </c>
      <c r="P390">
        <v>0</v>
      </c>
      <c r="Q390">
        <v>2.08</v>
      </c>
      <c r="R390">
        <v>-2.67</v>
      </c>
      <c r="S390">
        <v>-0.03</v>
      </c>
      <c r="T390">
        <v>11.38</v>
      </c>
      <c r="U390">
        <v>0.01</v>
      </c>
      <c r="V390">
        <v>0.96</v>
      </c>
      <c r="W390">
        <v>0.31</v>
      </c>
      <c r="X390">
        <v>24.4</v>
      </c>
      <c r="AA390">
        <v>7.32</v>
      </c>
      <c r="AB390">
        <v>-0.2</v>
      </c>
      <c r="AC390">
        <v>0</v>
      </c>
      <c r="AD390">
        <v>0</v>
      </c>
    </row>
    <row r="391" spans="1:30" x14ac:dyDescent="0.25">
      <c r="A391" t="s">
        <v>418</v>
      </c>
      <c r="B391">
        <v>52.97</v>
      </c>
      <c r="D391">
        <v>-271.37</v>
      </c>
      <c r="E391">
        <v>7.23</v>
      </c>
      <c r="F391">
        <v>0.09</v>
      </c>
      <c r="G391">
        <v>41.33</v>
      </c>
      <c r="H391">
        <v>33.049999999999997</v>
      </c>
      <c r="I391">
        <v>-0.1</v>
      </c>
      <c r="J391">
        <v>0.86</v>
      </c>
      <c r="K391">
        <v>6.22</v>
      </c>
      <c r="L391">
        <v>6.22</v>
      </c>
      <c r="M391">
        <v>52.52</v>
      </c>
      <c r="N391">
        <v>0.28000000000000003</v>
      </c>
      <c r="O391">
        <v>0.94</v>
      </c>
      <c r="P391">
        <v>-0.11</v>
      </c>
      <c r="Q391">
        <v>2.08</v>
      </c>
      <c r="R391">
        <v>-2.67</v>
      </c>
      <c r="S391">
        <v>-0.03</v>
      </c>
      <c r="T391">
        <v>11.38</v>
      </c>
      <c r="U391">
        <v>0.01</v>
      </c>
      <c r="V391">
        <v>0.96</v>
      </c>
      <c r="W391">
        <v>0.31</v>
      </c>
      <c r="X391">
        <v>24.4</v>
      </c>
      <c r="AA391">
        <v>7.32</v>
      </c>
      <c r="AB391">
        <v>-0.2</v>
      </c>
      <c r="AC391">
        <v>2.74</v>
      </c>
      <c r="AD391">
        <v>0</v>
      </c>
    </row>
    <row r="392" spans="1:30" x14ac:dyDescent="0.25">
      <c r="A392" t="s">
        <v>419</v>
      </c>
      <c r="B392">
        <v>0</v>
      </c>
      <c r="D392">
        <v>0</v>
      </c>
      <c r="E392">
        <v>0</v>
      </c>
      <c r="F392">
        <v>0</v>
      </c>
      <c r="G392">
        <v>41.33</v>
      </c>
      <c r="H392">
        <v>33.049999999999997</v>
      </c>
      <c r="I392">
        <v>-0.1</v>
      </c>
      <c r="J392">
        <v>0</v>
      </c>
      <c r="K392">
        <v>6.22</v>
      </c>
      <c r="L392">
        <v>6.22</v>
      </c>
      <c r="M392">
        <v>52.52</v>
      </c>
      <c r="N392">
        <v>0</v>
      </c>
      <c r="O392">
        <v>0</v>
      </c>
      <c r="P392">
        <v>0</v>
      </c>
      <c r="Q392">
        <v>2.08</v>
      </c>
      <c r="R392">
        <v>-2.67</v>
      </c>
      <c r="S392">
        <v>-0.03</v>
      </c>
      <c r="T392">
        <v>11.38</v>
      </c>
      <c r="U392">
        <v>0.01</v>
      </c>
      <c r="V392">
        <v>0.96</v>
      </c>
      <c r="W392">
        <v>0.31</v>
      </c>
      <c r="X392">
        <v>24.4</v>
      </c>
      <c r="AA392">
        <v>7.32</v>
      </c>
      <c r="AB392">
        <v>-0.2</v>
      </c>
      <c r="AC392">
        <v>0</v>
      </c>
      <c r="AD392">
        <v>0</v>
      </c>
    </row>
    <row r="393" spans="1:30" x14ac:dyDescent="0.25">
      <c r="A393" t="s">
        <v>420</v>
      </c>
      <c r="B393">
        <v>18.78</v>
      </c>
      <c r="C393">
        <v>3.27</v>
      </c>
      <c r="D393">
        <v>7.04</v>
      </c>
      <c r="E393">
        <v>1.04</v>
      </c>
      <c r="F393">
        <v>0.32</v>
      </c>
      <c r="G393">
        <v>23.97</v>
      </c>
      <c r="H393">
        <v>16.39</v>
      </c>
      <c r="I393">
        <v>9.51</v>
      </c>
      <c r="J393">
        <v>4.08</v>
      </c>
      <c r="K393">
        <v>8.8699999999999992</v>
      </c>
      <c r="L393">
        <v>4.79</v>
      </c>
      <c r="M393">
        <v>1.22</v>
      </c>
      <c r="N393">
        <v>0.67</v>
      </c>
      <c r="O393">
        <v>6.19</v>
      </c>
      <c r="P393">
        <v>-0.4</v>
      </c>
      <c r="Q393">
        <v>1.33</v>
      </c>
      <c r="R393">
        <v>14.8</v>
      </c>
      <c r="S393">
        <v>4.4800000000000004</v>
      </c>
      <c r="T393">
        <v>8.3800000000000008</v>
      </c>
      <c r="U393">
        <v>0.3</v>
      </c>
      <c r="V393">
        <v>0.69</v>
      </c>
      <c r="W393">
        <v>0.47</v>
      </c>
      <c r="X393">
        <v>16.97</v>
      </c>
      <c r="Y393">
        <v>50.84</v>
      </c>
      <c r="Z393" s="1">
        <v>44340874.5</v>
      </c>
      <c r="AA393">
        <v>18.03</v>
      </c>
      <c r="AB393">
        <v>2.67</v>
      </c>
      <c r="AC393">
        <v>0.18</v>
      </c>
      <c r="AD393" s="1">
        <v>22795112317.439999</v>
      </c>
    </row>
    <row r="394" spans="1:30" x14ac:dyDescent="0.25">
      <c r="A394" t="s">
        <v>421</v>
      </c>
      <c r="B394">
        <v>6.41</v>
      </c>
      <c r="C394">
        <v>0.19</v>
      </c>
      <c r="D394">
        <v>96.94</v>
      </c>
      <c r="E394">
        <v>3.31</v>
      </c>
      <c r="F394">
        <v>2.2200000000000002</v>
      </c>
      <c r="G394">
        <v>65.05</v>
      </c>
      <c r="H394">
        <v>16.52</v>
      </c>
      <c r="I394">
        <v>7.16</v>
      </c>
      <c r="J394">
        <v>42.03</v>
      </c>
      <c r="K394">
        <v>35.49</v>
      </c>
      <c r="L394">
        <v>-6.55</v>
      </c>
      <c r="M394">
        <v>-0.52</v>
      </c>
      <c r="N394">
        <v>6.94</v>
      </c>
      <c r="O394">
        <v>4.68</v>
      </c>
      <c r="P394">
        <v>-5.62</v>
      </c>
      <c r="Q394">
        <v>4.63</v>
      </c>
      <c r="R394">
        <v>3.41</v>
      </c>
      <c r="S394">
        <v>2.29</v>
      </c>
      <c r="T394">
        <v>4.1900000000000004</v>
      </c>
      <c r="U394">
        <v>0.67</v>
      </c>
      <c r="V394">
        <v>0.33</v>
      </c>
      <c r="W394">
        <v>0.32</v>
      </c>
      <c r="Z394" s="1">
        <v>17022099.579999998</v>
      </c>
      <c r="AA394">
        <v>1.94</v>
      </c>
      <c r="AB394">
        <v>7.0000000000000007E-2</v>
      </c>
      <c r="AC394">
        <v>1.63</v>
      </c>
      <c r="AD394" s="1">
        <v>1529825535.3</v>
      </c>
    </row>
    <row r="395" spans="1:30" x14ac:dyDescent="0.25">
      <c r="A395" t="s">
        <v>422</v>
      </c>
      <c r="B395">
        <v>19.2</v>
      </c>
      <c r="D395">
        <v>-181.53</v>
      </c>
      <c r="E395">
        <v>33.450000000000003</v>
      </c>
      <c r="F395">
        <v>20.420000000000002</v>
      </c>
      <c r="G395">
        <v>92.19</v>
      </c>
      <c r="H395">
        <v>-19.850000000000001</v>
      </c>
      <c r="I395">
        <v>-20.32</v>
      </c>
      <c r="J395">
        <v>-185.84</v>
      </c>
      <c r="K395">
        <v>-178.89</v>
      </c>
      <c r="L395">
        <v>6.95</v>
      </c>
      <c r="M395">
        <v>-1.25</v>
      </c>
      <c r="N395">
        <v>36.880000000000003</v>
      </c>
      <c r="O395">
        <v>34.81</v>
      </c>
      <c r="P395">
        <v>-848.12</v>
      </c>
      <c r="Q395">
        <v>2.5099999999999998</v>
      </c>
      <c r="R395">
        <v>-18.43</v>
      </c>
      <c r="S395">
        <v>-11.25</v>
      </c>
      <c r="T395">
        <v>-18</v>
      </c>
      <c r="U395">
        <v>0.61</v>
      </c>
      <c r="V395">
        <v>0.39</v>
      </c>
      <c r="W395">
        <v>0.55000000000000004</v>
      </c>
      <c r="Z395" s="1">
        <v>11166018.640000001</v>
      </c>
      <c r="AA395">
        <v>0.56999999999999995</v>
      </c>
      <c r="AB395">
        <v>-0.11</v>
      </c>
      <c r="AD395" s="1">
        <v>964312569.60000002</v>
      </c>
    </row>
    <row r="396" spans="1:30" x14ac:dyDescent="0.25">
      <c r="A396" t="s">
        <v>423</v>
      </c>
      <c r="B396">
        <v>20.11</v>
      </c>
      <c r="D396">
        <v>-150.80000000000001</v>
      </c>
      <c r="E396">
        <v>-0.95</v>
      </c>
      <c r="F396">
        <v>7.7</v>
      </c>
      <c r="G396">
        <v>90.78</v>
      </c>
      <c r="H396">
        <v>106.82</v>
      </c>
      <c r="I396">
        <v>-54.27</v>
      </c>
      <c r="J396">
        <v>76.62</v>
      </c>
      <c r="K396">
        <v>98.05</v>
      </c>
      <c r="L396">
        <v>21.44</v>
      </c>
      <c r="N396">
        <v>81.84</v>
      </c>
      <c r="O396">
        <v>-2.85</v>
      </c>
      <c r="P396">
        <v>-8.2799999999999994</v>
      </c>
      <c r="Q396">
        <v>0.03</v>
      </c>
      <c r="R396">
        <v>-0.63</v>
      </c>
      <c r="S396">
        <v>-5.0999999999999996</v>
      </c>
      <c r="T396">
        <v>-1.69</v>
      </c>
      <c r="U396">
        <v>-8.1</v>
      </c>
      <c r="V396">
        <v>9.1</v>
      </c>
      <c r="W396">
        <v>0.09</v>
      </c>
      <c r="Z396" s="1">
        <v>19312.240000000002</v>
      </c>
      <c r="AA396">
        <v>-21.18</v>
      </c>
      <c r="AB396">
        <v>-0.13</v>
      </c>
      <c r="AC396">
        <v>-0.01</v>
      </c>
      <c r="AD396" s="1">
        <v>133158083.45999999</v>
      </c>
    </row>
    <row r="397" spans="1:30" x14ac:dyDescent="0.25">
      <c r="A397" t="s">
        <v>424</v>
      </c>
      <c r="B397">
        <v>0</v>
      </c>
      <c r="D397">
        <v>0</v>
      </c>
      <c r="E397">
        <v>0</v>
      </c>
      <c r="F397">
        <v>0</v>
      </c>
      <c r="G397">
        <v>32.92</v>
      </c>
      <c r="H397">
        <v>22</v>
      </c>
      <c r="I397">
        <v>14.48</v>
      </c>
      <c r="J397">
        <v>0</v>
      </c>
      <c r="K397">
        <v>-0.4</v>
      </c>
      <c r="L397">
        <v>-0.4</v>
      </c>
      <c r="M397">
        <v>-0.13</v>
      </c>
      <c r="N397">
        <v>0</v>
      </c>
      <c r="O397">
        <v>0</v>
      </c>
      <c r="P397">
        <v>0</v>
      </c>
      <c r="Q397">
        <v>2.65</v>
      </c>
      <c r="R397">
        <v>20.75</v>
      </c>
      <c r="S397">
        <v>13.56</v>
      </c>
      <c r="T397">
        <v>21.5</v>
      </c>
      <c r="U397">
        <v>0.65</v>
      </c>
      <c r="V397">
        <v>0.35</v>
      </c>
      <c r="W397">
        <v>0.94</v>
      </c>
      <c r="X397">
        <v>9.5500000000000007</v>
      </c>
      <c r="Y397">
        <v>6.53</v>
      </c>
      <c r="AA397">
        <v>13.79</v>
      </c>
      <c r="AB397">
        <v>2.86</v>
      </c>
      <c r="AC397">
        <v>0</v>
      </c>
      <c r="AD397">
        <v>0</v>
      </c>
    </row>
    <row r="398" spans="1:30" x14ac:dyDescent="0.25">
      <c r="A398" t="s">
        <v>425</v>
      </c>
      <c r="B398">
        <v>54.43</v>
      </c>
      <c r="D398" s="1">
        <v>4855.58</v>
      </c>
      <c r="E398">
        <v>2.61</v>
      </c>
      <c r="F398">
        <v>1.21</v>
      </c>
      <c r="G398">
        <v>64.81</v>
      </c>
      <c r="H398">
        <v>3.67</v>
      </c>
      <c r="I398">
        <v>0.04</v>
      </c>
      <c r="J398">
        <v>52.59</v>
      </c>
      <c r="K398">
        <v>57.81</v>
      </c>
      <c r="L398">
        <v>5.22</v>
      </c>
      <c r="M398">
        <v>0.26</v>
      </c>
      <c r="N398">
        <v>1.93</v>
      </c>
      <c r="O398">
        <v>27.42</v>
      </c>
      <c r="P398">
        <v>-1.7</v>
      </c>
      <c r="Q398">
        <v>1.18</v>
      </c>
      <c r="R398">
        <v>0.05</v>
      </c>
      <c r="S398">
        <v>0.02</v>
      </c>
      <c r="T398">
        <v>2.7</v>
      </c>
      <c r="U398">
        <v>0.46</v>
      </c>
      <c r="V398">
        <v>0.54</v>
      </c>
      <c r="W398">
        <v>0.63</v>
      </c>
      <c r="X398">
        <v>36.130000000000003</v>
      </c>
      <c r="Z398" s="1">
        <v>274511878.38</v>
      </c>
      <c r="AA398">
        <v>20.84</v>
      </c>
      <c r="AB398">
        <v>0.01</v>
      </c>
      <c r="AC398">
        <v>-47.48</v>
      </c>
      <c r="AD398" s="1">
        <v>74931306176.759995</v>
      </c>
    </row>
    <row r="399" spans="1:30" x14ac:dyDescent="0.25">
      <c r="A399" t="s">
        <v>426</v>
      </c>
      <c r="B399">
        <v>240</v>
      </c>
      <c r="D399">
        <v>10.029999999999999</v>
      </c>
      <c r="E399">
        <v>1.84</v>
      </c>
      <c r="F399">
        <v>0.44</v>
      </c>
      <c r="G399">
        <v>17.63</v>
      </c>
      <c r="H399">
        <v>6.76</v>
      </c>
      <c r="I399">
        <v>3.59</v>
      </c>
      <c r="J399">
        <v>5.33</v>
      </c>
      <c r="K399">
        <v>6.72</v>
      </c>
      <c r="L399">
        <v>1.38</v>
      </c>
      <c r="M399">
        <v>0.48</v>
      </c>
      <c r="N399">
        <v>0.36</v>
      </c>
      <c r="O399">
        <v>1.35</v>
      </c>
      <c r="P399">
        <v>-1.03</v>
      </c>
      <c r="Q399">
        <v>2.31</v>
      </c>
      <c r="R399">
        <v>18.34</v>
      </c>
      <c r="S399">
        <v>4.37</v>
      </c>
      <c r="T399">
        <v>19.600000000000001</v>
      </c>
      <c r="U399">
        <v>0.24</v>
      </c>
      <c r="V399">
        <v>0.76</v>
      </c>
      <c r="W399">
        <v>1.22</v>
      </c>
      <c r="X399">
        <v>16.61</v>
      </c>
      <c r="Z399" s="1">
        <v>251093.56</v>
      </c>
      <c r="AA399">
        <v>130.44999999999999</v>
      </c>
      <c r="AB399">
        <v>23.92</v>
      </c>
      <c r="AC399">
        <v>-0.11</v>
      </c>
      <c r="AD399" s="1">
        <v>30706560</v>
      </c>
    </row>
    <row r="400" spans="1:30" x14ac:dyDescent="0.25">
      <c r="A400" t="s">
        <v>427</v>
      </c>
      <c r="B400">
        <v>1.6</v>
      </c>
      <c r="C400">
        <v>16.010000000000002</v>
      </c>
      <c r="D400">
        <v>0.15</v>
      </c>
      <c r="E400">
        <v>0.06</v>
      </c>
      <c r="F400">
        <v>0.03</v>
      </c>
      <c r="G400">
        <v>34.979999999999997</v>
      </c>
      <c r="H400">
        <v>25.92</v>
      </c>
      <c r="I400">
        <v>20.6</v>
      </c>
      <c r="J400">
        <v>0.12</v>
      </c>
      <c r="K400">
        <v>0.69</v>
      </c>
      <c r="L400">
        <v>0.56999999999999995</v>
      </c>
      <c r="M400">
        <v>0.28999999999999998</v>
      </c>
      <c r="N400">
        <v>0.03</v>
      </c>
      <c r="O400">
        <v>0.08</v>
      </c>
      <c r="P400">
        <v>-0.12</v>
      </c>
      <c r="Q400">
        <v>1.89</v>
      </c>
      <c r="R400">
        <v>40.119999999999997</v>
      </c>
      <c r="S400">
        <v>19.690000000000001</v>
      </c>
      <c r="T400">
        <v>23.52</v>
      </c>
      <c r="U400">
        <v>0.49</v>
      </c>
      <c r="V400">
        <v>0.51</v>
      </c>
      <c r="W400">
        <v>0.96</v>
      </c>
      <c r="X400">
        <v>8.36</v>
      </c>
      <c r="Z400" s="1">
        <v>37500</v>
      </c>
      <c r="AA400">
        <v>26.23</v>
      </c>
      <c r="AB400">
        <v>10.52</v>
      </c>
      <c r="AC400">
        <v>0</v>
      </c>
      <c r="AD400" s="1">
        <v>18059369.600000001</v>
      </c>
    </row>
    <row r="401" spans="1:30" x14ac:dyDescent="0.25">
      <c r="A401" t="s">
        <v>428</v>
      </c>
      <c r="B401">
        <v>12.87</v>
      </c>
      <c r="C401">
        <v>5.94</v>
      </c>
      <c r="D401">
        <v>17.329999999999998</v>
      </c>
      <c r="E401">
        <v>5.28</v>
      </c>
      <c r="F401">
        <v>3.36</v>
      </c>
      <c r="G401">
        <v>61.88</v>
      </c>
      <c r="H401">
        <v>32.090000000000003</v>
      </c>
      <c r="I401">
        <v>22.4</v>
      </c>
      <c r="J401">
        <v>12.1</v>
      </c>
      <c r="K401">
        <v>10.59</v>
      </c>
      <c r="L401">
        <v>-1.5</v>
      </c>
      <c r="M401">
        <v>-0.65</v>
      </c>
      <c r="N401">
        <v>3.88</v>
      </c>
      <c r="O401">
        <v>12.41</v>
      </c>
      <c r="P401">
        <v>-7.38</v>
      </c>
      <c r="Q401">
        <v>1.99</v>
      </c>
      <c r="R401">
        <v>30.46</v>
      </c>
      <c r="S401">
        <v>19.420000000000002</v>
      </c>
      <c r="T401">
        <v>29.87</v>
      </c>
      <c r="U401">
        <v>0.64</v>
      </c>
      <c r="V401">
        <v>0.36</v>
      </c>
      <c r="W401">
        <v>0.87</v>
      </c>
      <c r="X401">
        <v>7.15</v>
      </c>
      <c r="Y401">
        <v>10.220000000000001</v>
      </c>
      <c r="Z401" s="1">
        <v>11982523.17</v>
      </c>
      <c r="AA401">
        <v>2.44</v>
      </c>
      <c r="AB401">
        <v>0.74</v>
      </c>
      <c r="AC401">
        <v>0.34</v>
      </c>
      <c r="AD401" s="1">
        <v>6837763973.04</v>
      </c>
    </row>
    <row r="402" spans="1:30" x14ac:dyDescent="0.25">
      <c r="A402" t="s">
        <v>429</v>
      </c>
      <c r="B402">
        <v>38.24</v>
      </c>
      <c r="C402">
        <v>1.6</v>
      </c>
      <c r="D402">
        <v>20.350000000000001</v>
      </c>
      <c r="E402">
        <v>3.61</v>
      </c>
      <c r="F402">
        <v>1.86</v>
      </c>
      <c r="G402">
        <v>51.58</v>
      </c>
      <c r="H402">
        <v>15.28</v>
      </c>
      <c r="I402">
        <v>12.88</v>
      </c>
      <c r="J402">
        <v>17.16</v>
      </c>
      <c r="K402">
        <v>18.420000000000002</v>
      </c>
      <c r="L402">
        <v>1.26</v>
      </c>
      <c r="M402">
        <v>0.27</v>
      </c>
      <c r="N402">
        <v>2.62</v>
      </c>
      <c r="O402">
        <v>4.74</v>
      </c>
      <c r="P402">
        <v>-4.7699999999999996</v>
      </c>
      <c r="Q402">
        <v>2.8</v>
      </c>
      <c r="R402">
        <v>17.75</v>
      </c>
      <c r="S402">
        <v>9.1300000000000008</v>
      </c>
      <c r="T402">
        <v>11.73</v>
      </c>
      <c r="U402">
        <v>0.51</v>
      </c>
      <c r="V402">
        <v>0.49</v>
      </c>
      <c r="W402">
        <v>0.71</v>
      </c>
      <c r="X402">
        <v>6.45</v>
      </c>
      <c r="Y402">
        <v>5.33</v>
      </c>
      <c r="Z402" s="1">
        <v>1737601.33</v>
      </c>
      <c r="AA402">
        <v>10.59</v>
      </c>
      <c r="AB402">
        <v>1.88</v>
      </c>
      <c r="AC402">
        <v>0.19</v>
      </c>
      <c r="AD402" s="1">
        <v>2063009989.4400001</v>
      </c>
    </row>
    <row r="403" spans="1:30" x14ac:dyDescent="0.25">
      <c r="A403" t="s">
        <v>430</v>
      </c>
      <c r="B403">
        <v>1.63</v>
      </c>
      <c r="D403">
        <v>-2.15</v>
      </c>
      <c r="E403">
        <v>-0.98</v>
      </c>
      <c r="F403">
        <v>0.92</v>
      </c>
      <c r="J403">
        <v>-9.26</v>
      </c>
      <c r="K403">
        <v>-9.26</v>
      </c>
      <c r="L403">
        <v>0</v>
      </c>
      <c r="O403">
        <v>-0.98</v>
      </c>
      <c r="Q403">
        <v>0.51</v>
      </c>
      <c r="R403">
        <v>-45.53</v>
      </c>
      <c r="S403">
        <v>-43.02</v>
      </c>
      <c r="T403">
        <v>10.57</v>
      </c>
      <c r="U403">
        <v>-0.94</v>
      </c>
      <c r="V403">
        <v>1.94</v>
      </c>
      <c r="W403">
        <v>0</v>
      </c>
      <c r="AA403">
        <v>-1.67</v>
      </c>
      <c r="AB403">
        <v>-0.76</v>
      </c>
      <c r="AC403">
        <v>0.02</v>
      </c>
      <c r="AD403" s="1">
        <v>52747073.840000004</v>
      </c>
    </row>
    <row r="404" spans="1:30" x14ac:dyDescent="0.25">
      <c r="A404" t="s">
        <v>431</v>
      </c>
      <c r="B404">
        <v>1.64</v>
      </c>
      <c r="D404">
        <v>-1.26</v>
      </c>
      <c r="E404">
        <v>2.29</v>
      </c>
      <c r="F404">
        <v>0.14000000000000001</v>
      </c>
      <c r="G404">
        <v>18.920000000000002</v>
      </c>
      <c r="H404">
        <v>-27.4</v>
      </c>
      <c r="I404">
        <v>-114.46</v>
      </c>
      <c r="J404">
        <v>-5.26</v>
      </c>
      <c r="K404">
        <v>-18.93</v>
      </c>
      <c r="L404">
        <v>-13.61</v>
      </c>
      <c r="M404">
        <v>5.93</v>
      </c>
      <c r="N404">
        <v>1.44</v>
      </c>
      <c r="O404">
        <v>0.86</v>
      </c>
      <c r="P404">
        <v>-0.26</v>
      </c>
      <c r="Q404">
        <v>1.5</v>
      </c>
      <c r="R404">
        <v>-182.01</v>
      </c>
      <c r="S404">
        <v>-10.73</v>
      </c>
      <c r="T404">
        <v>-16.510000000000002</v>
      </c>
      <c r="U404">
        <v>0.06</v>
      </c>
      <c r="V404">
        <v>0.94</v>
      </c>
      <c r="W404">
        <v>0.09</v>
      </c>
      <c r="X404">
        <v>-19.43</v>
      </c>
      <c r="Z404" s="1">
        <v>101467598.63</v>
      </c>
      <c r="AA404">
        <v>0.72</v>
      </c>
      <c r="AB404">
        <v>-1.3</v>
      </c>
      <c r="AC404">
        <v>0.02</v>
      </c>
      <c r="AD404" s="1">
        <v>9868996180.7000008</v>
      </c>
    </row>
    <row r="405" spans="1:30" x14ac:dyDescent="0.25">
      <c r="A405" t="s">
        <v>432</v>
      </c>
      <c r="B405">
        <v>2.2999999999999998</v>
      </c>
      <c r="D405">
        <v>-1.77</v>
      </c>
      <c r="E405">
        <v>3.21</v>
      </c>
      <c r="F405">
        <v>0.19</v>
      </c>
      <c r="G405">
        <v>18.920000000000002</v>
      </c>
      <c r="H405">
        <v>-27.4</v>
      </c>
      <c r="I405">
        <v>-114.46</v>
      </c>
      <c r="J405">
        <v>-7.38</v>
      </c>
      <c r="K405">
        <v>-18.93</v>
      </c>
      <c r="L405">
        <v>-13.61</v>
      </c>
      <c r="M405">
        <v>5.93</v>
      </c>
      <c r="N405">
        <v>2.02</v>
      </c>
      <c r="O405">
        <v>1.21</v>
      </c>
      <c r="P405">
        <v>-0.36</v>
      </c>
      <c r="Q405">
        <v>1.5</v>
      </c>
      <c r="R405">
        <v>-182.01</v>
      </c>
      <c r="S405">
        <v>-10.73</v>
      </c>
      <c r="T405">
        <v>-16.510000000000002</v>
      </c>
      <c r="U405">
        <v>0.06</v>
      </c>
      <c r="V405">
        <v>0.94</v>
      </c>
      <c r="W405">
        <v>0.09</v>
      </c>
      <c r="X405">
        <v>-19.43</v>
      </c>
      <c r="Z405" s="1">
        <v>3878701.46</v>
      </c>
      <c r="AA405">
        <v>0.72</v>
      </c>
      <c r="AB405">
        <v>-1.3</v>
      </c>
      <c r="AC405">
        <v>0.03</v>
      </c>
      <c r="AD405" s="1">
        <v>9868996180.7000008</v>
      </c>
    </row>
    <row r="406" spans="1:30" x14ac:dyDescent="0.25">
      <c r="A406" t="s">
        <v>433</v>
      </c>
      <c r="B406">
        <v>39.39</v>
      </c>
      <c r="D406">
        <v>703.76</v>
      </c>
      <c r="E406">
        <v>2.12</v>
      </c>
      <c r="F406">
        <v>0.7</v>
      </c>
      <c r="G406">
        <v>39.64</v>
      </c>
      <c r="H406">
        <v>43.24</v>
      </c>
      <c r="I406">
        <v>0.86</v>
      </c>
      <c r="J406">
        <v>13.97</v>
      </c>
      <c r="K406">
        <v>23.29</v>
      </c>
      <c r="L406">
        <v>9.32</v>
      </c>
      <c r="M406">
        <v>1.42</v>
      </c>
      <c r="N406">
        <v>6.04</v>
      </c>
      <c r="O406">
        <v>6.04</v>
      </c>
      <c r="P406">
        <v>-0.84</v>
      </c>
      <c r="Q406">
        <v>3.14</v>
      </c>
      <c r="R406">
        <v>0.3</v>
      </c>
      <c r="S406">
        <v>0.1</v>
      </c>
      <c r="T406">
        <v>4.84</v>
      </c>
      <c r="U406">
        <v>0.33</v>
      </c>
      <c r="V406">
        <v>0.66</v>
      </c>
      <c r="W406">
        <v>0.12</v>
      </c>
      <c r="X406">
        <v>50.4</v>
      </c>
      <c r="Y406">
        <v>62.86</v>
      </c>
      <c r="Z406" s="1">
        <v>24940739.129999999</v>
      </c>
      <c r="AA406">
        <v>18.559999999999999</v>
      </c>
      <c r="AB406">
        <v>0.06</v>
      </c>
      <c r="AC406">
        <v>-0.37</v>
      </c>
      <c r="AD406" s="1">
        <v>7729390786.6499996</v>
      </c>
    </row>
    <row r="407" spans="1:30" x14ac:dyDescent="0.25">
      <c r="A407" t="s">
        <v>434</v>
      </c>
      <c r="B407">
        <v>8.2799999999999994</v>
      </c>
      <c r="D407">
        <v>-68.84</v>
      </c>
      <c r="E407">
        <v>1.8</v>
      </c>
      <c r="F407">
        <v>0.87</v>
      </c>
      <c r="G407">
        <v>15.61</v>
      </c>
      <c r="H407">
        <v>6.23</v>
      </c>
      <c r="I407">
        <v>-3.78</v>
      </c>
      <c r="J407">
        <v>41.73</v>
      </c>
      <c r="K407">
        <v>41.42</v>
      </c>
      <c r="L407">
        <v>-0.31</v>
      </c>
      <c r="M407">
        <v>-0.01</v>
      </c>
      <c r="N407">
        <v>2.6</v>
      </c>
      <c r="O407">
        <v>2.37</v>
      </c>
      <c r="P407">
        <v>-1.82</v>
      </c>
      <c r="Q407">
        <v>3.35</v>
      </c>
      <c r="R407">
        <v>-2.62</v>
      </c>
      <c r="S407">
        <v>-1.26</v>
      </c>
      <c r="T407">
        <v>1.42</v>
      </c>
      <c r="U407">
        <v>0.48</v>
      </c>
      <c r="V407">
        <v>0.52</v>
      </c>
      <c r="W407">
        <v>0.33</v>
      </c>
      <c r="Z407" s="1">
        <v>6924338.1299999999</v>
      </c>
      <c r="AA407">
        <v>4.59</v>
      </c>
      <c r="AB407">
        <v>-0.12</v>
      </c>
      <c r="AC407">
        <v>-0.35</v>
      </c>
      <c r="AD407" s="1">
        <v>1655665107.1199999</v>
      </c>
    </row>
    <row r="408" spans="1:30" x14ac:dyDescent="0.25">
      <c r="A408" t="s">
        <v>435</v>
      </c>
      <c r="B408">
        <v>26.78</v>
      </c>
      <c r="D408">
        <v>-43.61</v>
      </c>
      <c r="E408">
        <v>5.14</v>
      </c>
      <c r="F408">
        <v>1.86</v>
      </c>
      <c r="G408">
        <v>36.44</v>
      </c>
      <c r="H408">
        <v>15.18</v>
      </c>
      <c r="I408">
        <v>-11.31</v>
      </c>
      <c r="J408">
        <v>32.479999999999997</v>
      </c>
      <c r="K408">
        <v>32.46</v>
      </c>
      <c r="L408">
        <v>-0.02</v>
      </c>
      <c r="M408">
        <v>0</v>
      </c>
      <c r="N408">
        <v>4.93</v>
      </c>
      <c r="O408">
        <v>6.8</v>
      </c>
      <c r="P408">
        <v>-3.69</v>
      </c>
      <c r="Q408">
        <v>2.2400000000000002</v>
      </c>
      <c r="R408">
        <v>-11.78</v>
      </c>
      <c r="S408">
        <v>-4.2699999999999996</v>
      </c>
      <c r="T408">
        <v>4.93</v>
      </c>
      <c r="U408">
        <v>0.36</v>
      </c>
      <c r="V408">
        <v>0.62</v>
      </c>
      <c r="W408">
        <v>0.38</v>
      </c>
      <c r="Z408" s="1">
        <v>9622949.8800000008</v>
      </c>
      <c r="AA408">
        <v>5.21</v>
      </c>
      <c r="AB408">
        <v>-0.61</v>
      </c>
      <c r="AC408">
        <v>-0.09</v>
      </c>
      <c r="AD408" s="1">
        <v>1913430196.5999999</v>
      </c>
    </row>
    <row r="409" spans="1:30" x14ac:dyDescent="0.25">
      <c r="A409" t="s">
        <v>436</v>
      </c>
      <c r="B409">
        <v>10.71</v>
      </c>
      <c r="D409">
        <v>-0.04</v>
      </c>
      <c r="E409">
        <v>-0.01</v>
      </c>
      <c r="F409">
        <v>0.02</v>
      </c>
      <c r="G409">
        <v>96.2</v>
      </c>
      <c r="H409" s="1">
        <v>-4680.1400000000003</v>
      </c>
      <c r="I409" s="1">
        <v>-6925.42</v>
      </c>
      <c r="J409">
        <v>-0.06</v>
      </c>
      <c r="K409">
        <v>-7.78</v>
      </c>
      <c r="L409">
        <v>-7.72</v>
      </c>
      <c r="N409">
        <v>2.68</v>
      </c>
      <c r="O409">
        <v>-0.06</v>
      </c>
      <c r="P409">
        <v>-0.02</v>
      </c>
      <c r="Q409">
        <v>0.03</v>
      </c>
      <c r="R409">
        <v>-15.68</v>
      </c>
      <c r="S409">
        <v>-58.41</v>
      </c>
      <c r="T409">
        <v>60.57</v>
      </c>
      <c r="U409">
        <v>-3.73</v>
      </c>
      <c r="V409">
        <v>4.7300000000000004</v>
      </c>
      <c r="W409">
        <v>0.01</v>
      </c>
      <c r="X409">
        <v>-44.4</v>
      </c>
      <c r="Z409" s="1">
        <v>290073.96000000002</v>
      </c>
      <c r="AA409" s="1">
        <v>-1763.25</v>
      </c>
      <c r="AB409">
        <v>-276.42</v>
      </c>
      <c r="AC409">
        <v>0</v>
      </c>
      <c r="AD409" s="1">
        <v>33715486.979999997</v>
      </c>
    </row>
    <row r="410" spans="1:30" x14ac:dyDescent="0.25">
      <c r="A410" t="s">
        <v>437</v>
      </c>
      <c r="B410">
        <v>21.81</v>
      </c>
      <c r="C410">
        <v>1.22</v>
      </c>
      <c r="D410">
        <v>17.760000000000002</v>
      </c>
      <c r="E410">
        <v>3.78</v>
      </c>
      <c r="F410">
        <v>1.44</v>
      </c>
      <c r="G410">
        <v>27.99</v>
      </c>
      <c r="H410">
        <v>15.19</v>
      </c>
      <c r="I410">
        <v>9.67</v>
      </c>
      <c r="J410">
        <v>11.31</v>
      </c>
      <c r="K410">
        <v>11.8</v>
      </c>
      <c r="L410">
        <v>0.49</v>
      </c>
      <c r="M410">
        <v>0.16</v>
      </c>
      <c r="N410">
        <v>1.72</v>
      </c>
      <c r="O410">
        <v>8.2799999999999994</v>
      </c>
      <c r="P410">
        <v>-2.54</v>
      </c>
      <c r="Q410">
        <v>1.67</v>
      </c>
      <c r="R410">
        <v>21.29</v>
      </c>
      <c r="S410">
        <v>8.1</v>
      </c>
      <c r="T410">
        <v>16.77</v>
      </c>
      <c r="U410">
        <v>0.38</v>
      </c>
      <c r="V410">
        <v>0.62</v>
      </c>
      <c r="W410">
        <v>0.84</v>
      </c>
      <c r="X410">
        <v>14.12</v>
      </c>
      <c r="Y410">
        <v>8.5</v>
      </c>
      <c r="Z410" s="1">
        <v>7240880.8300000001</v>
      </c>
      <c r="AA410">
        <v>5.77</v>
      </c>
      <c r="AB410">
        <v>1.23</v>
      </c>
      <c r="AC410">
        <v>1.62</v>
      </c>
      <c r="AD410" s="1">
        <v>2856643156.9499998</v>
      </c>
    </row>
    <row r="411" spans="1:30" x14ac:dyDescent="0.25">
      <c r="A411" t="s">
        <v>438</v>
      </c>
      <c r="B411">
        <v>90</v>
      </c>
      <c r="C411">
        <v>2.84</v>
      </c>
      <c r="D411">
        <v>9.4499999999999993</v>
      </c>
      <c r="E411">
        <v>2.4</v>
      </c>
      <c r="F411">
        <v>1.1000000000000001</v>
      </c>
      <c r="G411">
        <v>20.71</v>
      </c>
      <c r="H411">
        <v>15.29</v>
      </c>
      <c r="I411">
        <v>9.91</v>
      </c>
      <c r="J411">
        <v>6.13</v>
      </c>
      <c r="K411">
        <v>6.38</v>
      </c>
      <c r="L411">
        <v>0.16</v>
      </c>
      <c r="M411">
        <v>0.06</v>
      </c>
      <c r="N411">
        <v>0.94</v>
      </c>
      <c r="O411">
        <v>2.16</v>
      </c>
      <c r="P411">
        <v>-6.4</v>
      </c>
      <c r="Q411">
        <v>2.6</v>
      </c>
      <c r="R411">
        <v>25.34</v>
      </c>
      <c r="S411">
        <v>11.63</v>
      </c>
      <c r="T411">
        <v>16.91</v>
      </c>
      <c r="U411">
        <v>0.46</v>
      </c>
      <c r="V411">
        <v>0.54</v>
      </c>
      <c r="W411">
        <v>1.17</v>
      </c>
      <c r="X411">
        <v>17.73</v>
      </c>
      <c r="Y411">
        <v>75.16</v>
      </c>
      <c r="Z411" s="1">
        <v>54381</v>
      </c>
      <c r="AA411">
        <v>37.56</v>
      </c>
      <c r="AB411">
        <v>9.52</v>
      </c>
      <c r="AC411">
        <v>0.13</v>
      </c>
      <c r="AD411" s="1">
        <v>1667760150</v>
      </c>
    </row>
    <row r="412" spans="1:30" x14ac:dyDescent="0.25">
      <c r="A412" t="s">
        <v>439</v>
      </c>
      <c r="B412">
        <v>120</v>
      </c>
      <c r="C412">
        <v>4.3099999999999996</v>
      </c>
      <c r="D412">
        <v>12.61</v>
      </c>
      <c r="E412">
        <v>3.19</v>
      </c>
      <c r="F412">
        <v>1.47</v>
      </c>
      <c r="G412">
        <v>20.71</v>
      </c>
      <c r="H412">
        <v>15.29</v>
      </c>
      <c r="I412">
        <v>9.91</v>
      </c>
      <c r="J412">
        <v>8.17</v>
      </c>
      <c r="K412">
        <v>6.38</v>
      </c>
      <c r="L412">
        <v>0.16</v>
      </c>
      <c r="M412">
        <v>0.06</v>
      </c>
      <c r="N412">
        <v>1.25</v>
      </c>
      <c r="O412">
        <v>2.88</v>
      </c>
      <c r="P412">
        <v>-8.5399999999999991</v>
      </c>
      <c r="Q412">
        <v>2.6</v>
      </c>
      <c r="R412">
        <v>25.34</v>
      </c>
      <c r="S412">
        <v>11.63</v>
      </c>
      <c r="T412">
        <v>16.91</v>
      </c>
      <c r="U412">
        <v>0.46</v>
      </c>
      <c r="V412">
        <v>0.54</v>
      </c>
      <c r="W412">
        <v>1.17</v>
      </c>
      <c r="X412">
        <v>17.73</v>
      </c>
      <c r="Y412">
        <v>75.16</v>
      </c>
      <c r="Z412" s="1">
        <v>77832.2</v>
      </c>
      <c r="AA412">
        <v>37.56</v>
      </c>
      <c r="AB412">
        <v>9.52</v>
      </c>
      <c r="AC412">
        <v>0.18</v>
      </c>
      <c r="AD412" s="1">
        <v>1667760150</v>
      </c>
    </row>
    <row r="413" spans="1:30" x14ac:dyDescent="0.25">
      <c r="A413" t="s">
        <v>440</v>
      </c>
      <c r="B413">
        <v>41.75</v>
      </c>
      <c r="C413">
        <v>5.21</v>
      </c>
      <c r="D413">
        <v>4.6399999999999997</v>
      </c>
      <c r="E413">
        <v>0.8</v>
      </c>
      <c r="F413">
        <v>0.22</v>
      </c>
      <c r="G413">
        <v>29.16</v>
      </c>
      <c r="H413">
        <v>6</v>
      </c>
      <c r="I413">
        <v>5.5</v>
      </c>
      <c r="J413">
        <v>4.25</v>
      </c>
      <c r="K413">
        <v>6.08</v>
      </c>
      <c r="L413">
        <v>1.83</v>
      </c>
      <c r="M413">
        <v>0.35</v>
      </c>
      <c r="N413">
        <v>0.26</v>
      </c>
      <c r="O413">
        <v>-5.41</v>
      </c>
      <c r="P413">
        <v>-0.31</v>
      </c>
      <c r="Q413">
        <v>0.87</v>
      </c>
      <c r="R413">
        <v>17.29</v>
      </c>
      <c r="S413">
        <v>4.84</v>
      </c>
      <c r="T413">
        <v>7.96</v>
      </c>
      <c r="U413">
        <v>0.28000000000000003</v>
      </c>
      <c r="V413">
        <v>0.66</v>
      </c>
      <c r="W413">
        <v>0.88</v>
      </c>
      <c r="X413">
        <v>6.62</v>
      </c>
      <c r="Z413" s="1">
        <v>144300368.03999999</v>
      </c>
      <c r="AA413">
        <v>52.09</v>
      </c>
      <c r="AB413">
        <v>9.01</v>
      </c>
      <c r="AC413">
        <v>0.01</v>
      </c>
      <c r="AD413" s="1">
        <v>11226394347.75</v>
      </c>
    </row>
    <row r="414" spans="1:30" x14ac:dyDescent="0.25">
      <c r="A414" t="s">
        <v>441</v>
      </c>
      <c r="B414">
        <v>72.11</v>
      </c>
      <c r="D414">
        <v>8.01</v>
      </c>
      <c r="E414">
        <v>1.38</v>
      </c>
      <c r="F414">
        <v>0.39</v>
      </c>
      <c r="G414">
        <v>29.16</v>
      </c>
      <c r="H414">
        <v>6</v>
      </c>
      <c r="I414">
        <v>5.5</v>
      </c>
      <c r="J414">
        <v>7.34</v>
      </c>
      <c r="K414">
        <v>6.08</v>
      </c>
      <c r="L414">
        <v>1.83</v>
      </c>
      <c r="M414">
        <v>0.35</v>
      </c>
      <c r="N414">
        <v>0.44</v>
      </c>
      <c r="O414">
        <v>-9.34</v>
      </c>
      <c r="P414">
        <v>-0.53</v>
      </c>
      <c r="Q414">
        <v>0.87</v>
      </c>
      <c r="R414">
        <v>17.29</v>
      </c>
      <c r="S414">
        <v>4.84</v>
      </c>
      <c r="T414">
        <v>7.96</v>
      </c>
      <c r="U414">
        <v>0.28000000000000003</v>
      </c>
      <c r="V414">
        <v>0.66</v>
      </c>
      <c r="W414">
        <v>0.88</v>
      </c>
      <c r="X414">
        <v>6.62</v>
      </c>
      <c r="AA414">
        <v>52.09</v>
      </c>
      <c r="AB414">
        <v>9.01</v>
      </c>
      <c r="AC414">
        <v>0.02</v>
      </c>
      <c r="AD414" s="1">
        <v>11226394347.75</v>
      </c>
    </row>
    <row r="415" spans="1:30" x14ac:dyDescent="0.25">
      <c r="A415" t="s">
        <v>442</v>
      </c>
      <c r="B415">
        <v>6.95</v>
      </c>
      <c r="D415">
        <v>-0.11</v>
      </c>
      <c r="E415">
        <v>-0.01</v>
      </c>
      <c r="F415">
        <v>0.03</v>
      </c>
      <c r="G415">
        <v>34.049999999999997</v>
      </c>
      <c r="H415">
        <v>-130.63</v>
      </c>
      <c r="I415">
        <v>-196.66</v>
      </c>
      <c r="J415">
        <v>-0.17</v>
      </c>
      <c r="K415">
        <v>-3.64</v>
      </c>
      <c r="L415">
        <v>-3.47</v>
      </c>
      <c r="N415">
        <v>0.22</v>
      </c>
      <c r="O415">
        <v>-0.02</v>
      </c>
      <c r="P415">
        <v>-0.16</v>
      </c>
      <c r="Q415">
        <v>0.36</v>
      </c>
      <c r="R415">
        <v>-9.0299999999999994</v>
      </c>
      <c r="S415">
        <v>-30.18</v>
      </c>
      <c r="T415">
        <v>10</v>
      </c>
      <c r="U415">
        <v>-3.34</v>
      </c>
      <c r="V415">
        <v>4.38</v>
      </c>
      <c r="W415">
        <v>0.15</v>
      </c>
      <c r="X415">
        <v>-35.22</v>
      </c>
      <c r="Z415" s="1">
        <v>1260174.04</v>
      </c>
      <c r="AA415">
        <v>-686.58</v>
      </c>
      <c r="AB415">
        <v>-61.97</v>
      </c>
      <c r="AC415">
        <v>0</v>
      </c>
      <c r="AD415" s="1">
        <v>56065337.25</v>
      </c>
    </row>
    <row r="416" spans="1:30" x14ac:dyDescent="0.25">
      <c r="A416" t="s">
        <v>443</v>
      </c>
      <c r="B416">
        <v>8.59</v>
      </c>
      <c r="D416">
        <v>39.15</v>
      </c>
      <c r="E416">
        <v>6.54</v>
      </c>
      <c r="F416">
        <v>1.79</v>
      </c>
      <c r="G416">
        <v>36.43</v>
      </c>
      <c r="H416">
        <v>10.49</v>
      </c>
      <c r="I416">
        <v>10.17</v>
      </c>
      <c r="J416">
        <v>37.950000000000003</v>
      </c>
      <c r="K416">
        <v>39.14</v>
      </c>
      <c r="L416">
        <v>1.19</v>
      </c>
      <c r="M416">
        <v>0.21</v>
      </c>
      <c r="N416">
        <v>3.98</v>
      </c>
      <c r="O416">
        <v>5.17</v>
      </c>
      <c r="P416">
        <v>-7.78</v>
      </c>
      <c r="Q416">
        <v>1.82</v>
      </c>
      <c r="R416">
        <v>16.71</v>
      </c>
      <c r="S416">
        <v>4.57</v>
      </c>
      <c r="T416">
        <v>9.3000000000000007</v>
      </c>
      <c r="U416">
        <v>0.27</v>
      </c>
      <c r="V416">
        <v>0.73</v>
      </c>
      <c r="W416">
        <v>0.45</v>
      </c>
      <c r="X416">
        <v>173.12</v>
      </c>
      <c r="Z416" s="1">
        <v>2690241.33</v>
      </c>
      <c r="AA416">
        <v>1.31</v>
      </c>
      <c r="AB416">
        <v>0.22</v>
      </c>
      <c r="AC416">
        <v>0.18</v>
      </c>
      <c r="AD416" s="1">
        <v>673883601.61000001</v>
      </c>
    </row>
    <row r="417" spans="1:30" x14ac:dyDescent="0.25">
      <c r="A417" t="s">
        <v>444</v>
      </c>
      <c r="B417">
        <v>69.099999999999994</v>
      </c>
      <c r="C417">
        <v>43.91</v>
      </c>
      <c r="D417">
        <v>1.86</v>
      </c>
      <c r="E417">
        <v>1.56</v>
      </c>
      <c r="F417">
        <v>1.41</v>
      </c>
      <c r="G417">
        <v>36.479999999999997</v>
      </c>
      <c r="H417">
        <v>739.71</v>
      </c>
      <c r="I417">
        <v>494.78</v>
      </c>
      <c r="J417">
        <v>1.24</v>
      </c>
      <c r="K417">
        <v>0.89</v>
      </c>
      <c r="L417">
        <v>-0.36</v>
      </c>
      <c r="M417">
        <v>-0.46</v>
      </c>
      <c r="N417">
        <v>9.2100000000000009</v>
      </c>
      <c r="O417">
        <v>3.28</v>
      </c>
      <c r="P417">
        <v>-2.56</v>
      </c>
      <c r="Q417">
        <v>24.55</v>
      </c>
      <c r="R417">
        <v>84.06</v>
      </c>
      <c r="S417">
        <v>75.91</v>
      </c>
      <c r="T417">
        <v>81.61</v>
      </c>
      <c r="U417">
        <v>0.9</v>
      </c>
      <c r="V417">
        <v>0.1</v>
      </c>
      <c r="W417">
        <v>0.15</v>
      </c>
      <c r="X417">
        <v>-8.83</v>
      </c>
      <c r="Y417">
        <v>78.06</v>
      </c>
      <c r="Z417" s="1">
        <v>81219.63</v>
      </c>
      <c r="AA417">
        <v>44.18</v>
      </c>
      <c r="AB417">
        <v>37.130000000000003</v>
      </c>
      <c r="AC417">
        <v>0</v>
      </c>
      <c r="AD417" s="1">
        <v>893736834.89999998</v>
      </c>
    </row>
    <row r="418" spans="1:30" x14ac:dyDescent="0.25">
      <c r="A418" t="s">
        <v>445</v>
      </c>
      <c r="B418">
        <v>70</v>
      </c>
      <c r="C418">
        <v>47.68</v>
      </c>
      <c r="D418">
        <v>1.89</v>
      </c>
      <c r="E418">
        <v>1.58</v>
      </c>
      <c r="F418">
        <v>1.43</v>
      </c>
      <c r="G418">
        <v>36.479999999999997</v>
      </c>
      <c r="H418">
        <v>739.71</v>
      </c>
      <c r="I418">
        <v>494.78</v>
      </c>
      <c r="J418">
        <v>1.26</v>
      </c>
      <c r="K418">
        <v>0.89</v>
      </c>
      <c r="L418">
        <v>-0.36</v>
      </c>
      <c r="M418">
        <v>-0.46</v>
      </c>
      <c r="N418">
        <v>9.33</v>
      </c>
      <c r="O418">
        <v>3.32</v>
      </c>
      <c r="P418">
        <v>-2.6</v>
      </c>
      <c r="Q418">
        <v>24.55</v>
      </c>
      <c r="R418">
        <v>84.06</v>
      </c>
      <c r="S418">
        <v>75.91</v>
      </c>
      <c r="T418">
        <v>81.61</v>
      </c>
      <c r="U418">
        <v>0.9</v>
      </c>
      <c r="V418">
        <v>0.1</v>
      </c>
      <c r="W418">
        <v>0.15</v>
      </c>
      <c r="X418">
        <v>-8.83</v>
      </c>
      <c r="Y418">
        <v>78.06</v>
      </c>
      <c r="Z418" s="1">
        <v>36535</v>
      </c>
      <c r="AA418">
        <v>44.18</v>
      </c>
      <c r="AB418">
        <v>37.130000000000003</v>
      </c>
      <c r="AC418">
        <v>0</v>
      </c>
      <c r="AD418" s="1">
        <v>893736834.89999998</v>
      </c>
    </row>
    <row r="419" spans="1:30" x14ac:dyDescent="0.25">
      <c r="A419" t="s">
        <v>446</v>
      </c>
      <c r="B419">
        <v>28.93</v>
      </c>
      <c r="C419">
        <v>3.57</v>
      </c>
      <c r="D419">
        <v>6.64</v>
      </c>
      <c r="E419">
        <v>1.2</v>
      </c>
      <c r="F419">
        <v>0.38</v>
      </c>
      <c r="G419">
        <v>48.23</v>
      </c>
      <c r="H419">
        <v>45.61</v>
      </c>
      <c r="I419">
        <v>20.09</v>
      </c>
      <c r="J419">
        <v>2.93</v>
      </c>
      <c r="K419">
        <v>5.49</v>
      </c>
      <c r="L419">
        <v>2.58</v>
      </c>
      <c r="M419">
        <v>1.06</v>
      </c>
      <c r="N419">
        <v>1.33</v>
      </c>
      <c r="O419">
        <v>12.79</v>
      </c>
      <c r="P419">
        <v>-0.45</v>
      </c>
      <c r="Q419">
        <v>1.24</v>
      </c>
      <c r="R419">
        <v>18.12</v>
      </c>
      <c r="S419">
        <v>5.69</v>
      </c>
      <c r="T419">
        <v>16.059999999999999</v>
      </c>
      <c r="U419">
        <v>0.31</v>
      </c>
      <c r="V419">
        <v>0.68</v>
      </c>
      <c r="W419">
        <v>0.28000000000000003</v>
      </c>
      <c r="X419">
        <v>-3.29</v>
      </c>
      <c r="Z419" s="1">
        <v>530135350.54000002</v>
      </c>
      <c r="AA419">
        <v>24.03</v>
      </c>
      <c r="AB419">
        <v>4.3499999999999996</v>
      </c>
      <c r="AC419">
        <v>-0.01</v>
      </c>
      <c r="AD419" s="1">
        <v>374968417786.06</v>
      </c>
    </row>
    <row r="420" spans="1:30" x14ac:dyDescent="0.25">
      <c r="A420" t="s">
        <v>447</v>
      </c>
      <c r="B420">
        <v>28.5</v>
      </c>
      <c r="C420">
        <v>2.78</v>
      </c>
      <c r="D420">
        <v>6.55</v>
      </c>
      <c r="E420">
        <v>1.19</v>
      </c>
      <c r="F420">
        <v>0.37</v>
      </c>
      <c r="G420">
        <v>48.23</v>
      </c>
      <c r="H420">
        <v>45.61</v>
      </c>
      <c r="I420">
        <v>20.09</v>
      </c>
      <c r="J420">
        <v>2.88</v>
      </c>
      <c r="K420">
        <v>5.49</v>
      </c>
      <c r="L420">
        <v>2.58</v>
      </c>
      <c r="M420">
        <v>1.06</v>
      </c>
      <c r="N420">
        <v>1.31</v>
      </c>
      <c r="O420">
        <v>12.6</v>
      </c>
      <c r="P420">
        <v>-0.44</v>
      </c>
      <c r="Q420">
        <v>1.24</v>
      </c>
      <c r="R420">
        <v>18.12</v>
      </c>
      <c r="S420">
        <v>5.69</v>
      </c>
      <c r="T420">
        <v>16.059999999999999</v>
      </c>
      <c r="U420">
        <v>0.31</v>
      </c>
      <c r="V420">
        <v>0.68</v>
      </c>
      <c r="W420">
        <v>0.28000000000000003</v>
      </c>
      <c r="X420">
        <v>-3.29</v>
      </c>
      <c r="Z420" s="1">
        <v>2023106616.04</v>
      </c>
      <c r="AA420">
        <v>24.03</v>
      </c>
      <c r="AB420">
        <v>4.3499999999999996</v>
      </c>
      <c r="AC420">
        <v>-0.01</v>
      </c>
      <c r="AD420" s="1">
        <v>374968417786.06</v>
      </c>
    </row>
    <row r="421" spans="1:30" x14ac:dyDescent="0.25">
      <c r="A421" t="s">
        <v>448</v>
      </c>
      <c r="B421">
        <v>22.95</v>
      </c>
      <c r="C421">
        <v>0.17</v>
      </c>
      <c r="D421">
        <v>179.81</v>
      </c>
      <c r="E421">
        <v>16.61</v>
      </c>
      <c r="F421">
        <v>4.63</v>
      </c>
      <c r="G421">
        <v>48.33</v>
      </c>
      <c r="H421">
        <v>7.51</v>
      </c>
      <c r="I421">
        <v>3.16</v>
      </c>
      <c r="J421">
        <v>75.650000000000006</v>
      </c>
      <c r="K421">
        <v>75.959999999999994</v>
      </c>
      <c r="L421">
        <v>0.31</v>
      </c>
      <c r="M421">
        <v>7.0000000000000007E-2</v>
      </c>
      <c r="N421">
        <v>5.68</v>
      </c>
      <c r="O421">
        <v>50.8</v>
      </c>
      <c r="P421">
        <v>-8.25</v>
      </c>
      <c r="Q421">
        <v>1.26</v>
      </c>
      <c r="R421">
        <v>9.24</v>
      </c>
      <c r="S421">
        <v>2.58</v>
      </c>
      <c r="T421">
        <v>11.37</v>
      </c>
      <c r="U421">
        <v>0.28000000000000003</v>
      </c>
      <c r="V421">
        <v>0.72</v>
      </c>
      <c r="W421">
        <v>0.82</v>
      </c>
      <c r="Z421" s="1">
        <v>94403350.790000007</v>
      </c>
      <c r="AA421">
        <v>1.38</v>
      </c>
      <c r="AB421">
        <v>0.13</v>
      </c>
      <c r="AC421">
        <v>7.59</v>
      </c>
      <c r="AD421" s="1">
        <v>9042097994.1000004</v>
      </c>
    </row>
    <row r="422" spans="1:30" x14ac:dyDescent="0.25">
      <c r="A422" t="s">
        <v>449</v>
      </c>
      <c r="B422">
        <v>6.61</v>
      </c>
      <c r="D422">
        <v>13.54</v>
      </c>
      <c r="E422">
        <v>0.78</v>
      </c>
      <c r="F422">
        <v>0.2</v>
      </c>
      <c r="G422">
        <v>13.96</v>
      </c>
      <c r="H422">
        <v>2.0499999999999998</v>
      </c>
      <c r="I422">
        <v>1.08</v>
      </c>
      <c r="J422">
        <v>7.15</v>
      </c>
      <c r="K422">
        <v>10.35</v>
      </c>
      <c r="L422">
        <v>3.19</v>
      </c>
      <c r="M422">
        <v>0.35</v>
      </c>
      <c r="N422">
        <v>0.15</v>
      </c>
      <c r="O422">
        <v>0.96</v>
      </c>
      <c r="P422">
        <v>-0.62</v>
      </c>
      <c r="Q422">
        <v>1.43</v>
      </c>
      <c r="R422">
        <v>5.73</v>
      </c>
      <c r="S422">
        <v>1.47</v>
      </c>
      <c r="T422">
        <v>4.0999999999999996</v>
      </c>
      <c r="U422">
        <v>0.26</v>
      </c>
      <c r="V422">
        <v>0.65</v>
      </c>
      <c r="W422">
        <v>1.35</v>
      </c>
      <c r="X422">
        <v>9.61</v>
      </c>
      <c r="Z422" s="1">
        <v>3322464.04</v>
      </c>
      <c r="AA422">
        <v>8.52</v>
      </c>
      <c r="AB422">
        <v>0.49</v>
      </c>
      <c r="AC422">
        <v>7.0000000000000007E-2</v>
      </c>
      <c r="AD422" s="1">
        <v>818402429.52999997</v>
      </c>
    </row>
    <row r="423" spans="1:30" x14ac:dyDescent="0.25">
      <c r="A423" t="s">
        <v>450</v>
      </c>
      <c r="B423">
        <v>11.88</v>
      </c>
      <c r="D423">
        <v>54.9</v>
      </c>
      <c r="E423">
        <v>2.67</v>
      </c>
      <c r="F423">
        <v>0.92</v>
      </c>
      <c r="G423">
        <v>30.92</v>
      </c>
      <c r="H423">
        <v>4.6900000000000004</v>
      </c>
      <c r="I423">
        <v>1.4</v>
      </c>
      <c r="J423">
        <v>16.38</v>
      </c>
      <c r="K423">
        <v>17.489999999999998</v>
      </c>
      <c r="L423">
        <v>1.1000000000000001</v>
      </c>
      <c r="M423">
        <v>0.18</v>
      </c>
      <c r="N423">
        <v>0.77</v>
      </c>
      <c r="O423">
        <v>4.0999999999999996</v>
      </c>
      <c r="P423">
        <v>-2.06</v>
      </c>
      <c r="Q423">
        <v>1.67</v>
      </c>
      <c r="R423">
        <v>4.8600000000000003</v>
      </c>
      <c r="S423">
        <v>1.67</v>
      </c>
      <c r="T423">
        <v>10.48</v>
      </c>
      <c r="U423">
        <v>0.34</v>
      </c>
      <c r="V423">
        <v>0.66</v>
      </c>
      <c r="W423">
        <v>1.19</v>
      </c>
      <c r="X423">
        <v>8.17</v>
      </c>
      <c r="Y423">
        <v>25.42</v>
      </c>
      <c r="Z423" s="1">
        <v>11953282.880000001</v>
      </c>
      <c r="AA423">
        <v>4.45</v>
      </c>
      <c r="AB423">
        <v>0.22</v>
      </c>
      <c r="AC423">
        <v>-0.04</v>
      </c>
      <c r="AD423" s="1">
        <v>5272119016.5600004</v>
      </c>
    </row>
    <row r="424" spans="1:30" x14ac:dyDescent="0.25">
      <c r="A424" t="s">
        <v>451</v>
      </c>
      <c r="B424">
        <v>0</v>
      </c>
      <c r="D424">
        <v>0</v>
      </c>
      <c r="E424">
        <v>0</v>
      </c>
      <c r="F424">
        <v>0</v>
      </c>
      <c r="G424">
        <v>20.27</v>
      </c>
      <c r="H424">
        <v>-11.41</v>
      </c>
      <c r="I424">
        <v>-8.7899999999999991</v>
      </c>
      <c r="J424">
        <v>0</v>
      </c>
      <c r="K424">
        <v>-2.83</v>
      </c>
      <c r="N424">
        <v>0</v>
      </c>
      <c r="O424">
        <v>0</v>
      </c>
      <c r="P424">
        <v>0</v>
      </c>
      <c r="Q424">
        <v>0.64</v>
      </c>
      <c r="R424">
        <v>-8.11</v>
      </c>
      <c r="S424">
        <v>-0.42</v>
      </c>
      <c r="U424">
        <v>0.05</v>
      </c>
      <c r="V424">
        <v>0.95</v>
      </c>
      <c r="W424">
        <v>0.05</v>
      </c>
      <c r="X424">
        <v>4.7300000000000004</v>
      </c>
      <c r="AA424">
        <v>5.0599999999999996</v>
      </c>
      <c r="AB424">
        <v>-0.41</v>
      </c>
      <c r="AC424">
        <v>0</v>
      </c>
      <c r="AD424" s="1">
        <v>223546159.75999999</v>
      </c>
    </row>
    <row r="425" spans="1:30" x14ac:dyDescent="0.25">
      <c r="A425" t="s">
        <v>452</v>
      </c>
      <c r="B425">
        <v>3.08</v>
      </c>
      <c r="D425">
        <v>-7.5</v>
      </c>
      <c r="E425">
        <v>0.61</v>
      </c>
      <c r="F425">
        <v>0.03</v>
      </c>
      <c r="G425">
        <v>20.27</v>
      </c>
      <c r="H425">
        <v>-11.41</v>
      </c>
      <c r="I425">
        <v>-8.7899999999999991</v>
      </c>
      <c r="J425">
        <v>-5.78</v>
      </c>
      <c r="K425">
        <v>-2.83</v>
      </c>
      <c r="N425">
        <v>0.66</v>
      </c>
      <c r="O425">
        <v>-0.21</v>
      </c>
      <c r="P425">
        <v>-0.04</v>
      </c>
      <c r="Q425">
        <v>0.64</v>
      </c>
      <c r="R425">
        <v>-8.11</v>
      </c>
      <c r="S425">
        <v>-0.42</v>
      </c>
      <c r="U425">
        <v>0.05</v>
      </c>
      <c r="V425">
        <v>0.95</v>
      </c>
      <c r="W425">
        <v>0.05</v>
      </c>
      <c r="X425">
        <v>4.7300000000000004</v>
      </c>
      <c r="Z425" s="1">
        <v>4884277.96</v>
      </c>
      <c r="AA425">
        <v>5.0599999999999996</v>
      </c>
      <c r="AB425">
        <v>-0.41</v>
      </c>
      <c r="AC425">
        <v>0.35</v>
      </c>
      <c r="AD425" s="1">
        <v>223546159.75999999</v>
      </c>
    </row>
    <row r="426" spans="1:30" x14ac:dyDescent="0.25">
      <c r="A426" t="s">
        <v>453</v>
      </c>
      <c r="B426">
        <v>15.41</v>
      </c>
      <c r="D426">
        <v>-1.83</v>
      </c>
      <c r="E426">
        <v>-0.94</v>
      </c>
      <c r="F426">
        <v>0.31</v>
      </c>
      <c r="G426">
        <v>1.1499999999999999</v>
      </c>
      <c r="H426">
        <v>-18.61</v>
      </c>
      <c r="I426">
        <v>-24.9</v>
      </c>
      <c r="J426">
        <v>-2.4500000000000002</v>
      </c>
      <c r="K426">
        <v>-4.33</v>
      </c>
      <c r="L426">
        <v>-1.88</v>
      </c>
      <c r="N426">
        <v>0.46</v>
      </c>
      <c r="O426">
        <v>-1.48</v>
      </c>
      <c r="P426">
        <v>-0.45</v>
      </c>
      <c r="Q426">
        <v>0.6</v>
      </c>
      <c r="R426">
        <v>-51.39</v>
      </c>
      <c r="S426">
        <v>-16.809999999999999</v>
      </c>
      <c r="T426">
        <v>352.56</v>
      </c>
      <c r="U426">
        <v>-0.33</v>
      </c>
      <c r="V426">
        <v>1.33</v>
      </c>
      <c r="W426">
        <v>0.68</v>
      </c>
      <c r="X426">
        <v>-5.14</v>
      </c>
      <c r="Z426" s="1">
        <v>286305.71000000002</v>
      </c>
      <c r="AA426">
        <v>-16.37</v>
      </c>
      <c r="AB426">
        <v>-8.41</v>
      </c>
      <c r="AC426">
        <v>0</v>
      </c>
      <c r="AD426" s="1">
        <v>191475691.38</v>
      </c>
    </row>
    <row r="427" spans="1:30" x14ac:dyDescent="0.25">
      <c r="A427" t="s">
        <v>454</v>
      </c>
      <c r="B427">
        <v>6.45</v>
      </c>
      <c r="C427">
        <v>3.04</v>
      </c>
      <c r="D427">
        <v>8.14</v>
      </c>
      <c r="E427">
        <v>4.7</v>
      </c>
      <c r="F427">
        <v>1.1299999999999999</v>
      </c>
      <c r="G427">
        <v>35.67</v>
      </c>
      <c r="H427">
        <v>17.84</v>
      </c>
      <c r="I427">
        <v>15.93</v>
      </c>
      <c r="J427">
        <v>7.27</v>
      </c>
      <c r="K427">
        <v>7.78</v>
      </c>
      <c r="L427">
        <v>0.51</v>
      </c>
      <c r="M427">
        <v>0.33</v>
      </c>
      <c r="N427">
        <v>1.3</v>
      </c>
      <c r="O427">
        <v>1.41</v>
      </c>
      <c r="P427">
        <v>-38.9</v>
      </c>
      <c r="Q427">
        <v>5.68</v>
      </c>
      <c r="R427">
        <v>57.76</v>
      </c>
      <c r="S427">
        <v>13.83</v>
      </c>
      <c r="T427">
        <v>24.53</v>
      </c>
      <c r="U427">
        <v>0.24</v>
      </c>
      <c r="V427">
        <v>0.76</v>
      </c>
      <c r="W427">
        <v>0.87</v>
      </c>
      <c r="Z427" s="1">
        <v>7664020.75</v>
      </c>
      <c r="AA427">
        <v>1.37</v>
      </c>
      <c r="AB427">
        <v>0.79</v>
      </c>
      <c r="AC427">
        <v>0.12</v>
      </c>
      <c r="AD427" s="1">
        <v>1317451200</v>
      </c>
    </row>
    <row r="428" spans="1:30" x14ac:dyDescent="0.25">
      <c r="A428" t="s">
        <v>455</v>
      </c>
      <c r="B428">
        <v>15.87</v>
      </c>
      <c r="D428">
        <v>-0.8</v>
      </c>
      <c r="E428">
        <v>-1.1599999999999999</v>
      </c>
      <c r="F428">
        <v>0.19</v>
      </c>
      <c r="G428">
        <v>2.99</v>
      </c>
      <c r="H428">
        <v>-5.35</v>
      </c>
      <c r="I428">
        <v>-20.07</v>
      </c>
      <c r="J428">
        <v>-3</v>
      </c>
      <c r="K428">
        <v>-16.25</v>
      </c>
      <c r="L428">
        <v>-13.25</v>
      </c>
      <c r="N428">
        <v>0.16</v>
      </c>
      <c r="O428">
        <v>-0.28000000000000003</v>
      </c>
      <c r="P428">
        <v>-0.32</v>
      </c>
      <c r="Q428">
        <v>0.38</v>
      </c>
      <c r="R428">
        <v>-145.06</v>
      </c>
      <c r="S428">
        <v>-23.45</v>
      </c>
      <c r="T428">
        <v>-9.1</v>
      </c>
      <c r="U428">
        <v>-0.16</v>
      </c>
      <c r="V428">
        <v>1.1599999999999999</v>
      </c>
      <c r="W428">
        <v>1.17</v>
      </c>
      <c r="X428">
        <v>-4.3899999999999997</v>
      </c>
      <c r="Z428" s="1">
        <v>14444195.25</v>
      </c>
      <c r="AA428">
        <v>-13.68</v>
      </c>
      <c r="AB428">
        <v>-19.850000000000001</v>
      </c>
      <c r="AC428">
        <v>0</v>
      </c>
      <c r="AD428" s="1">
        <v>688819083.63</v>
      </c>
    </row>
    <row r="429" spans="1:30" x14ac:dyDescent="0.25">
      <c r="A429" t="s">
        <v>456</v>
      </c>
      <c r="B429">
        <v>21.19</v>
      </c>
      <c r="C429">
        <v>0.64</v>
      </c>
      <c r="D429">
        <v>51.84</v>
      </c>
      <c r="E429">
        <v>3.16</v>
      </c>
      <c r="F429">
        <v>1.42</v>
      </c>
      <c r="G429">
        <v>29.77</v>
      </c>
      <c r="H429">
        <v>3.09</v>
      </c>
      <c r="I429">
        <v>2.15</v>
      </c>
      <c r="J429">
        <v>36.04</v>
      </c>
      <c r="K429">
        <v>39.89</v>
      </c>
      <c r="L429">
        <v>3.88</v>
      </c>
      <c r="M429">
        <v>0.34</v>
      </c>
      <c r="N429">
        <v>1.1200000000000001</v>
      </c>
      <c r="O429">
        <v>4.62</v>
      </c>
      <c r="P429">
        <v>-3.93</v>
      </c>
      <c r="Q429">
        <v>1.94</v>
      </c>
      <c r="R429">
        <v>6.09</v>
      </c>
      <c r="S429">
        <v>2.75</v>
      </c>
      <c r="T429">
        <v>5.32</v>
      </c>
      <c r="U429">
        <v>0.45</v>
      </c>
      <c r="V429">
        <v>0.55000000000000004</v>
      </c>
      <c r="W429">
        <v>1.28</v>
      </c>
      <c r="X429">
        <v>7.26</v>
      </c>
      <c r="Y429">
        <v>4.4000000000000004</v>
      </c>
      <c r="Z429" s="1">
        <v>18663144.579999998</v>
      </c>
      <c r="AA429">
        <v>6.71</v>
      </c>
      <c r="AB429">
        <v>0.41</v>
      </c>
      <c r="AC429">
        <v>-2.5299999999999998</v>
      </c>
      <c r="AD429" s="1">
        <v>3207307183</v>
      </c>
    </row>
    <row r="430" spans="1:30" x14ac:dyDescent="0.25">
      <c r="A430" t="s">
        <v>457</v>
      </c>
      <c r="B430">
        <v>21</v>
      </c>
      <c r="C430">
        <v>0.71</v>
      </c>
      <c r="D430">
        <v>51.38</v>
      </c>
      <c r="E430">
        <v>3.13</v>
      </c>
      <c r="F430">
        <v>1.41</v>
      </c>
      <c r="G430">
        <v>29.77</v>
      </c>
      <c r="H430">
        <v>3.09</v>
      </c>
      <c r="I430">
        <v>2.15</v>
      </c>
      <c r="J430">
        <v>35.72</v>
      </c>
      <c r="K430">
        <v>39.89</v>
      </c>
      <c r="L430">
        <v>3.88</v>
      </c>
      <c r="M430">
        <v>0.34</v>
      </c>
      <c r="N430">
        <v>1.1100000000000001</v>
      </c>
      <c r="O430">
        <v>4.58</v>
      </c>
      <c r="P430">
        <v>-3.89</v>
      </c>
      <c r="Q430">
        <v>1.94</v>
      </c>
      <c r="R430">
        <v>6.09</v>
      </c>
      <c r="S430">
        <v>2.75</v>
      </c>
      <c r="T430">
        <v>5.32</v>
      </c>
      <c r="U430">
        <v>0.45</v>
      </c>
      <c r="V430">
        <v>0.55000000000000004</v>
      </c>
      <c r="W430">
        <v>1.28</v>
      </c>
      <c r="X430">
        <v>7.26</v>
      </c>
      <c r="Y430">
        <v>4.4000000000000004</v>
      </c>
      <c r="Z430" s="1">
        <v>339937.67</v>
      </c>
      <c r="AA430">
        <v>6.71</v>
      </c>
      <c r="AB430">
        <v>0.41</v>
      </c>
      <c r="AC430">
        <v>-2.5</v>
      </c>
      <c r="AD430" s="1">
        <v>3207307183</v>
      </c>
    </row>
    <row r="431" spans="1:30" x14ac:dyDescent="0.25">
      <c r="A431" t="s">
        <v>458</v>
      </c>
      <c r="B431">
        <v>2.74</v>
      </c>
      <c r="C431">
        <v>0.73</v>
      </c>
      <c r="D431">
        <v>34.049999999999997</v>
      </c>
      <c r="E431">
        <v>1</v>
      </c>
      <c r="F431">
        <v>0.44</v>
      </c>
      <c r="G431">
        <v>15.58</v>
      </c>
      <c r="H431">
        <v>2.58</v>
      </c>
      <c r="I431">
        <v>2.17</v>
      </c>
      <c r="J431">
        <v>28.68</v>
      </c>
      <c r="K431">
        <v>42.14</v>
      </c>
      <c r="L431">
        <v>11.86</v>
      </c>
      <c r="M431">
        <v>0.41</v>
      </c>
      <c r="N431">
        <v>0.74</v>
      </c>
      <c r="O431">
        <v>1.83</v>
      </c>
      <c r="P431">
        <v>-0.93</v>
      </c>
      <c r="Q431">
        <v>1.81</v>
      </c>
      <c r="R431">
        <v>2.94</v>
      </c>
      <c r="S431">
        <v>1.28</v>
      </c>
      <c r="T431">
        <v>1.45</v>
      </c>
      <c r="U431">
        <v>0.43</v>
      </c>
      <c r="V431">
        <v>0.56000000000000005</v>
      </c>
      <c r="W431">
        <v>0.59</v>
      </c>
      <c r="X431">
        <v>5.56</v>
      </c>
      <c r="Y431">
        <v>0.36</v>
      </c>
      <c r="Z431" s="1">
        <v>723506.29</v>
      </c>
      <c r="AA431">
        <v>2.73</v>
      </c>
      <c r="AB431">
        <v>0.08</v>
      </c>
      <c r="AC431">
        <v>-0.56999999999999995</v>
      </c>
      <c r="AD431" s="1">
        <v>2739750609.8000002</v>
      </c>
    </row>
    <row r="432" spans="1:30" x14ac:dyDescent="0.25">
      <c r="A432" t="s">
        <v>459</v>
      </c>
      <c r="B432">
        <v>2.98</v>
      </c>
      <c r="C432">
        <v>0.67</v>
      </c>
      <c r="D432">
        <v>37.03</v>
      </c>
      <c r="E432">
        <v>1.0900000000000001</v>
      </c>
      <c r="F432">
        <v>0.47</v>
      </c>
      <c r="G432">
        <v>15.58</v>
      </c>
      <c r="H432">
        <v>2.58</v>
      </c>
      <c r="I432">
        <v>2.17</v>
      </c>
      <c r="J432">
        <v>31.19</v>
      </c>
      <c r="K432">
        <v>42.14</v>
      </c>
      <c r="L432">
        <v>11.86</v>
      </c>
      <c r="M432">
        <v>0.41</v>
      </c>
      <c r="N432">
        <v>0.81</v>
      </c>
      <c r="O432">
        <v>1.99</v>
      </c>
      <c r="P432">
        <v>-1.01</v>
      </c>
      <c r="Q432">
        <v>1.81</v>
      </c>
      <c r="R432">
        <v>2.94</v>
      </c>
      <c r="S432">
        <v>1.28</v>
      </c>
      <c r="T432">
        <v>1.45</v>
      </c>
      <c r="U432">
        <v>0.43</v>
      </c>
      <c r="V432">
        <v>0.56000000000000005</v>
      </c>
      <c r="W432">
        <v>0.59</v>
      </c>
      <c r="X432">
        <v>5.56</v>
      </c>
      <c r="Y432">
        <v>0.36</v>
      </c>
      <c r="Z432" s="1">
        <v>12743997.039999999</v>
      </c>
      <c r="AA432">
        <v>2.73</v>
      </c>
      <c r="AB432">
        <v>0.08</v>
      </c>
      <c r="AC432">
        <v>-0.62</v>
      </c>
      <c r="AD432" s="1">
        <v>2739750609.8000002</v>
      </c>
    </row>
    <row r="433" spans="1:30" x14ac:dyDescent="0.25">
      <c r="A433" t="s">
        <v>460</v>
      </c>
      <c r="B433">
        <v>15.58</v>
      </c>
      <c r="C433">
        <v>2.19</v>
      </c>
      <c r="D433">
        <v>9.11</v>
      </c>
      <c r="E433">
        <v>2.0299999999999998</v>
      </c>
      <c r="F433">
        <v>0.75</v>
      </c>
      <c r="G433">
        <v>21.33</v>
      </c>
      <c r="H433">
        <v>13.26</v>
      </c>
      <c r="I433">
        <v>9.74</v>
      </c>
      <c r="J433">
        <v>6.69</v>
      </c>
      <c r="K433">
        <v>7.5</v>
      </c>
      <c r="L433">
        <v>0.81</v>
      </c>
      <c r="M433">
        <v>0.24</v>
      </c>
      <c r="N433">
        <v>0.89</v>
      </c>
      <c r="O433">
        <v>2.17</v>
      </c>
      <c r="P433">
        <v>-3.59</v>
      </c>
      <c r="Q433">
        <v>1.77</v>
      </c>
      <c r="R433">
        <v>22.33</v>
      </c>
      <c r="S433">
        <v>8.2100000000000009</v>
      </c>
      <c r="T433">
        <v>13.52</v>
      </c>
      <c r="U433">
        <v>0.37</v>
      </c>
      <c r="V433">
        <v>0.63</v>
      </c>
      <c r="W433">
        <v>0.84</v>
      </c>
      <c r="X433">
        <v>3.53</v>
      </c>
      <c r="Z433" s="1">
        <v>131945075.58</v>
      </c>
      <c r="AA433">
        <v>7.66</v>
      </c>
      <c r="AB433">
        <v>1.71</v>
      </c>
      <c r="AC433">
        <v>0.01</v>
      </c>
      <c r="AD433" s="1">
        <v>2209244000</v>
      </c>
    </row>
    <row r="434" spans="1:30" x14ac:dyDescent="0.25">
      <c r="A434" t="s">
        <v>461</v>
      </c>
      <c r="B434">
        <v>15.32</v>
      </c>
      <c r="C434">
        <v>0.35</v>
      </c>
      <c r="D434">
        <v>144.26</v>
      </c>
      <c r="E434">
        <v>1.46</v>
      </c>
      <c r="F434">
        <v>0.95</v>
      </c>
      <c r="G434">
        <v>6.92</v>
      </c>
      <c r="H434">
        <v>2.8</v>
      </c>
      <c r="I434">
        <v>0.82</v>
      </c>
      <c r="J434">
        <v>42.31</v>
      </c>
      <c r="K434">
        <v>21.49</v>
      </c>
      <c r="L434">
        <v>-20.82</v>
      </c>
      <c r="M434">
        <v>-0.72</v>
      </c>
      <c r="N434">
        <v>1.19</v>
      </c>
      <c r="O434">
        <v>1.78</v>
      </c>
      <c r="P434">
        <v>-3.67</v>
      </c>
      <c r="Q434">
        <v>3.53</v>
      </c>
      <c r="R434">
        <v>1.01</v>
      </c>
      <c r="S434">
        <v>0.66</v>
      </c>
      <c r="T434">
        <v>1.87</v>
      </c>
      <c r="U434">
        <v>0.65</v>
      </c>
      <c r="V434">
        <v>0.35</v>
      </c>
      <c r="W434">
        <v>0.8</v>
      </c>
      <c r="Z434" s="1">
        <v>2479668.46</v>
      </c>
      <c r="AA434">
        <v>10.5</v>
      </c>
      <c r="AB434">
        <v>0.11</v>
      </c>
      <c r="AC434">
        <v>-1.63</v>
      </c>
      <c r="AD434" s="1">
        <v>1373512393.9200001</v>
      </c>
    </row>
    <row r="435" spans="1:30" x14ac:dyDescent="0.25">
      <c r="A435" t="s">
        <v>462</v>
      </c>
      <c r="B435">
        <v>14.6</v>
      </c>
      <c r="D435">
        <v>-18.95</v>
      </c>
      <c r="E435">
        <v>0.02</v>
      </c>
      <c r="F435">
        <v>0.01</v>
      </c>
      <c r="J435">
        <v>-8.7799999999999994</v>
      </c>
      <c r="K435">
        <v>10.33</v>
      </c>
      <c r="L435">
        <v>19.11</v>
      </c>
      <c r="M435">
        <v>-0.04</v>
      </c>
      <c r="O435">
        <v>0.45</v>
      </c>
      <c r="P435">
        <v>-0.01</v>
      </c>
      <c r="Q435">
        <v>63.26</v>
      </c>
      <c r="R435">
        <v>-0.09</v>
      </c>
      <c r="S435">
        <v>-7.0000000000000007E-2</v>
      </c>
      <c r="T435">
        <v>-0.2</v>
      </c>
      <c r="U435">
        <v>0.7</v>
      </c>
      <c r="V435">
        <v>0.3</v>
      </c>
      <c r="W435">
        <v>0</v>
      </c>
      <c r="AA435">
        <v>813.95</v>
      </c>
      <c r="AB435">
        <v>-0.77</v>
      </c>
      <c r="AC435">
        <v>0.17</v>
      </c>
      <c r="AD435" s="1">
        <v>1080400</v>
      </c>
    </row>
    <row r="436" spans="1:30" x14ac:dyDescent="0.25">
      <c r="A436" t="s">
        <v>463</v>
      </c>
      <c r="B436">
        <v>9.1</v>
      </c>
      <c r="D436">
        <v>-174.24</v>
      </c>
      <c r="E436" s="1">
        <v>4268.91</v>
      </c>
      <c r="F436">
        <v>21.95</v>
      </c>
      <c r="J436">
        <v>-174.24</v>
      </c>
      <c r="K436">
        <v>-174.24</v>
      </c>
      <c r="P436" s="1">
        <v>-4268.91</v>
      </c>
      <c r="Q436">
        <v>1</v>
      </c>
      <c r="R436" s="1">
        <v>-2450</v>
      </c>
      <c r="S436">
        <v>-12.6</v>
      </c>
      <c r="U436">
        <v>0.01</v>
      </c>
      <c r="V436">
        <v>0.99</v>
      </c>
      <c r="W436">
        <v>0</v>
      </c>
      <c r="Z436" s="1">
        <v>45803.83</v>
      </c>
      <c r="AA436">
        <v>0</v>
      </c>
      <c r="AB436">
        <v>-0.05</v>
      </c>
      <c r="AC436">
        <v>1.75</v>
      </c>
      <c r="AD436" s="1">
        <v>25613460.600000001</v>
      </c>
    </row>
    <row r="437" spans="1:30" x14ac:dyDescent="0.25">
      <c r="A437" t="s">
        <v>464</v>
      </c>
      <c r="B437">
        <v>20.5</v>
      </c>
      <c r="D437">
        <v>52.58</v>
      </c>
      <c r="E437">
        <v>3.37</v>
      </c>
      <c r="F437">
        <v>1.93</v>
      </c>
      <c r="G437">
        <v>43.63</v>
      </c>
      <c r="H437">
        <v>48.67</v>
      </c>
      <c r="I437">
        <v>14.66</v>
      </c>
      <c r="J437">
        <v>15.83</v>
      </c>
      <c r="K437">
        <v>15.4</v>
      </c>
      <c r="L437">
        <v>-0.44</v>
      </c>
      <c r="M437">
        <v>-0.09</v>
      </c>
      <c r="N437">
        <v>7.71</v>
      </c>
      <c r="O437">
        <v>10.33</v>
      </c>
      <c r="P437">
        <v>-3.43</v>
      </c>
      <c r="Q437">
        <v>1.74</v>
      </c>
      <c r="R437">
        <v>6.42</v>
      </c>
      <c r="S437">
        <v>3.67</v>
      </c>
      <c r="T437">
        <v>13.51</v>
      </c>
      <c r="U437">
        <v>0.56999999999999995</v>
      </c>
      <c r="V437">
        <v>0.43</v>
      </c>
      <c r="W437">
        <v>0.25</v>
      </c>
      <c r="X437">
        <v>49.72</v>
      </c>
      <c r="Y437">
        <v>32.61</v>
      </c>
      <c r="Z437" s="1">
        <v>243488318.96000001</v>
      </c>
      <c r="AA437">
        <v>6.07</v>
      </c>
      <c r="AB437">
        <v>0.39</v>
      </c>
      <c r="AC437">
        <v>-0.99</v>
      </c>
      <c r="AD437" s="1">
        <v>18005782322.5</v>
      </c>
    </row>
    <row r="438" spans="1:30" x14ac:dyDescent="0.25">
      <c r="A438" t="s">
        <v>465</v>
      </c>
      <c r="B438">
        <v>8.81</v>
      </c>
      <c r="D438">
        <v>-49.66</v>
      </c>
      <c r="E438">
        <v>1.52</v>
      </c>
      <c r="F438">
        <v>1.01</v>
      </c>
      <c r="G438">
        <v>11.68</v>
      </c>
      <c r="H438">
        <v>-6.01</v>
      </c>
      <c r="I438">
        <v>-2.76</v>
      </c>
      <c r="J438">
        <v>-22.81</v>
      </c>
      <c r="K438">
        <v>-21.39</v>
      </c>
      <c r="L438">
        <v>1.42</v>
      </c>
      <c r="M438">
        <v>-0.09</v>
      </c>
      <c r="N438">
        <v>1.37</v>
      </c>
      <c r="O438">
        <v>3</v>
      </c>
      <c r="P438">
        <v>-2.2999999999999998</v>
      </c>
      <c r="Q438">
        <v>2.54</v>
      </c>
      <c r="R438">
        <v>-3.06</v>
      </c>
      <c r="S438">
        <v>-2.04</v>
      </c>
      <c r="T438">
        <v>-9.73</v>
      </c>
      <c r="U438">
        <v>0.67</v>
      </c>
      <c r="V438">
        <v>0.33</v>
      </c>
      <c r="W438">
        <v>0.74</v>
      </c>
      <c r="Z438" s="1">
        <v>2600356.67</v>
      </c>
      <c r="AA438">
        <v>5.79</v>
      </c>
      <c r="AB438">
        <v>-0.18</v>
      </c>
      <c r="AC438">
        <v>-0.23</v>
      </c>
      <c r="AD438" s="1">
        <v>342238783.87</v>
      </c>
    </row>
    <row r="439" spans="1:30" x14ac:dyDescent="0.25">
      <c r="A439" t="s">
        <v>466</v>
      </c>
      <c r="B439">
        <v>53.76</v>
      </c>
      <c r="C439">
        <v>5.21</v>
      </c>
      <c r="D439">
        <v>9.9</v>
      </c>
      <c r="E439">
        <v>2</v>
      </c>
      <c r="F439">
        <v>0.47</v>
      </c>
      <c r="G439">
        <v>100</v>
      </c>
      <c r="H439">
        <v>8.48</v>
      </c>
      <c r="I439">
        <v>9.26</v>
      </c>
      <c r="J439">
        <v>10.81</v>
      </c>
      <c r="K439">
        <v>4.74</v>
      </c>
      <c r="L439">
        <v>-6.07</v>
      </c>
      <c r="M439">
        <v>-1.1200000000000001</v>
      </c>
      <c r="N439">
        <v>0.92</v>
      </c>
      <c r="O439">
        <v>5.31</v>
      </c>
      <c r="P439">
        <v>-1.44</v>
      </c>
      <c r="Q439">
        <v>1.1499999999999999</v>
      </c>
      <c r="R439">
        <v>20.23</v>
      </c>
      <c r="S439">
        <v>4.79</v>
      </c>
      <c r="T439">
        <v>7.37</v>
      </c>
      <c r="U439">
        <v>0.24</v>
      </c>
      <c r="V439">
        <v>0.76</v>
      </c>
      <c r="W439">
        <v>0.52</v>
      </c>
      <c r="X439">
        <v>3.79</v>
      </c>
      <c r="Y439">
        <v>11.08</v>
      </c>
      <c r="Z439" s="1">
        <v>57428119.130000003</v>
      </c>
      <c r="AA439">
        <v>26.86</v>
      </c>
      <c r="AB439">
        <v>5.43</v>
      </c>
      <c r="AC439">
        <v>0.28999999999999998</v>
      </c>
      <c r="AD439" s="1">
        <v>17380233292.799999</v>
      </c>
    </row>
    <row r="440" spans="1:30" x14ac:dyDescent="0.25">
      <c r="A440" t="s">
        <v>467</v>
      </c>
      <c r="B440">
        <v>14</v>
      </c>
      <c r="C440">
        <v>3.03</v>
      </c>
      <c r="D440">
        <v>14.66</v>
      </c>
      <c r="E440">
        <v>5.44</v>
      </c>
      <c r="F440">
        <v>1.08</v>
      </c>
      <c r="G440">
        <v>36.89</v>
      </c>
      <c r="H440">
        <v>10.8</v>
      </c>
      <c r="I440">
        <v>10.01</v>
      </c>
      <c r="J440">
        <v>13.59</v>
      </c>
      <c r="K440">
        <v>16.53</v>
      </c>
      <c r="L440">
        <v>2.94</v>
      </c>
      <c r="M440">
        <v>1.18</v>
      </c>
      <c r="N440">
        <v>1.47</v>
      </c>
      <c r="O440">
        <v>18.63</v>
      </c>
      <c r="P440">
        <v>-1.93</v>
      </c>
      <c r="Q440">
        <v>1.1499999999999999</v>
      </c>
      <c r="R440">
        <v>37.11</v>
      </c>
      <c r="S440">
        <v>7.39</v>
      </c>
      <c r="T440">
        <v>10.69</v>
      </c>
      <c r="U440">
        <v>0.2</v>
      </c>
      <c r="V440">
        <v>0.8</v>
      </c>
      <c r="W440">
        <v>0.74</v>
      </c>
      <c r="X440">
        <v>4.66</v>
      </c>
      <c r="Y440">
        <v>19.48</v>
      </c>
      <c r="Z440" s="1">
        <v>54324835.329999998</v>
      </c>
      <c r="AA440">
        <v>2.57</v>
      </c>
      <c r="AB440">
        <v>0.96</v>
      </c>
      <c r="AC440">
        <v>0.08</v>
      </c>
      <c r="AD440" s="1">
        <v>2163411054</v>
      </c>
    </row>
    <row r="441" spans="1:30" x14ac:dyDescent="0.25">
      <c r="A441" t="s">
        <v>468</v>
      </c>
      <c r="B441">
        <v>0</v>
      </c>
      <c r="D441">
        <v>0</v>
      </c>
      <c r="E441">
        <v>0</v>
      </c>
      <c r="F441">
        <v>0</v>
      </c>
      <c r="G441">
        <v>42.87</v>
      </c>
      <c r="H441">
        <v>6.38</v>
      </c>
      <c r="I441">
        <v>4.04</v>
      </c>
      <c r="J441">
        <v>0</v>
      </c>
      <c r="K441">
        <v>4.03</v>
      </c>
      <c r="L441">
        <v>4.03</v>
      </c>
      <c r="M441">
        <v>0.64</v>
      </c>
      <c r="N441">
        <v>0</v>
      </c>
      <c r="O441">
        <v>0</v>
      </c>
      <c r="P441">
        <v>0</v>
      </c>
      <c r="Q441">
        <v>1.66</v>
      </c>
      <c r="R441">
        <v>10.130000000000001</v>
      </c>
      <c r="S441">
        <v>3.69</v>
      </c>
      <c r="T441">
        <v>6.6</v>
      </c>
      <c r="U441">
        <v>0.36</v>
      </c>
      <c r="V441">
        <v>0.64</v>
      </c>
      <c r="W441">
        <v>0.91</v>
      </c>
      <c r="X441">
        <v>62.04</v>
      </c>
      <c r="Y441">
        <v>64.28</v>
      </c>
      <c r="AA441">
        <v>13.54</v>
      </c>
      <c r="AB441">
        <v>1.37</v>
      </c>
      <c r="AC441">
        <v>0</v>
      </c>
      <c r="AD441">
        <v>0</v>
      </c>
    </row>
    <row r="442" spans="1:30" x14ac:dyDescent="0.25">
      <c r="A442" t="s">
        <v>469</v>
      </c>
      <c r="B442">
        <v>0</v>
      </c>
      <c r="D442">
        <v>0</v>
      </c>
      <c r="E442">
        <v>0</v>
      </c>
      <c r="F442">
        <v>0</v>
      </c>
      <c r="G442">
        <v>42.87</v>
      </c>
      <c r="H442">
        <v>6.38</v>
      </c>
      <c r="I442">
        <v>4.04</v>
      </c>
      <c r="J442">
        <v>0</v>
      </c>
      <c r="K442">
        <v>4.03</v>
      </c>
      <c r="L442">
        <v>4.03</v>
      </c>
      <c r="M442">
        <v>0.64</v>
      </c>
      <c r="N442">
        <v>0</v>
      </c>
      <c r="O442">
        <v>0</v>
      </c>
      <c r="P442">
        <v>0</v>
      </c>
      <c r="Q442">
        <v>1.66</v>
      </c>
      <c r="R442">
        <v>10.130000000000001</v>
      </c>
      <c r="S442">
        <v>3.69</v>
      </c>
      <c r="T442">
        <v>6.6</v>
      </c>
      <c r="U442">
        <v>0.36</v>
      </c>
      <c r="V442">
        <v>0.64</v>
      </c>
      <c r="W442">
        <v>0.91</v>
      </c>
      <c r="X442">
        <v>62.04</v>
      </c>
      <c r="Y442">
        <v>64.28</v>
      </c>
      <c r="AA442">
        <v>13.54</v>
      </c>
      <c r="AB442">
        <v>1.37</v>
      </c>
      <c r="AC442">
        <v>0</v>
      </c>
      <c r="AD442">
        <v>0</v>
      </c>
    </row>
    <row r="443" spans="1:30" x14ac:dyDescent="0.25">
      <c r="A443" t="s">
        <v>470</v>
      </c>
      <c r="B443">
        <v>13.45</v>
      </c>
      <c r="D443">
        <v>24.28</v>
      </c>
      <c r="E443">
        <v>2.2000000000000002</v>
      </c>
      <c r="F443">
        <v>0.83</v>
      </c>
      <c r="G443">
        <v>16.23</v>
      </c>
      <c r="H443">
        <v>7.77</v>
      </c>
      <c r="I443">
        <v>4.49</v>
      </c>
      <c r="J443">
        <v>14.04</v>
      </c>
      <c r="K443">
        <v>10.91</v>
      </c>
      <c r="L443">
        <v>2.36</v>
      </c>
      <c r="M443">
        <v>0.37</v>
      </c>
      <c r="N443">
        <v>1.0900000000000001</v>
      </c>
      <c r="O443">
        <v>4.18</v>
      </c>
      <c r="P443">
        <v>-1.71</v>
      </c>
      <c r="Q443">
        <v>1.63</v>
      </c>
      <c r="R443">
        <v>9.06</v>
      </c>
      <c r="S443">
        <v>3.43</v>
      </c>
      <c r="T443">
        <v>6.93</v>
      </c>
      <c r="U443">
        <v>0.38</v>
      </c>
      <c r="V443">
        <v>0.53</v>
      </c>
      <c r="W443">
        <v>0.76</v>
      </c>
      <c r="X443">
        <v>1.6</v>
      </c>
      <c r="Y443">
        <v>-29.08</v>
      </c>
      <c r="Z443" s="1">
        <v>276329.08</v>
      </c>
      <c r="AA443">
        <v>6.12</v>
      </c>
      <c r="AB443">
        <v>0.55000000000000004</v>
      </c>
      <c r="AC443">
        <v>1.1299999999999999</v>
      </c>
      <c r="AD443" s="1">
        <v>393832299.27999997</v>
      </c>
    </row>
    <row r="444" spans="1:30" x14ac:dyDescent="0.25">
      <c r="A444" t="s">
        <v>471</v>
      </c>
      <c r="B444">
        <v>5.57</v>
      </c>
      <c r="D444">
        <v>10.06</v>
      </c>
      <c r="E444">
        <v>0.91</v>
      </c>
      <c r="F444">
        <v>0.34</v>
      </c>
      <c r="G444">
        <v>16.23</v>
      </c>
      <c r="H444">
        <v>7.77</v>
      </c>
      <c r="I444">
        <v>4.49</v>
      </c>
      <c r="J444">
        <v>5.81</v>
      </c>
      <c r="K444">
        <v>10.91</v>
      </c>
      <c r="L444">
        <v>2.36</v>
      </c>
      <c r="M444">
        <v>0.37</v>
      </c>
      <c r="N444">
        <v>0.45</v>
      </c>
      <c r="O444">
        <v>1.73</v>
      </c>
      <c r="P444">
        <v>-0.71</v>
      </c>
      <c r="Q444">
        <v>1.63</v>
      </c>
      <c r="R444">
        <v>9.06</v>
      </c>
      <c r="S444">
        <v>3.43</v>
      </c>
      <c r="T444">
        <v>6.93</v>
      </c>
      <c r="U444">
        <v>0.38</v>
      </c>
      <c r="V444">
        <v>0.53</v>
      </c>
      <c r="W444">
        <v>0.76</v>
      </c>
      <c r="X444">
        <v>1.6</v>
      </c>
      <c r="Y444">
        <v>-29.08</v>
      </c>
      <c r="Z444" s="1">
        <v>217638.92</v>
      </c>
      <c r="AA444">
        <v>6.12</v>
      </c>
      <c r="AB444">
        <v>0.55000000000000004</v>
      </c>
      <c r="AC444">
        <v>0.47</v>
      </c>
      <c r="AD444" s="1">
        <v>393832299.27999997</v>
      </c>
    </row>
    <row r="445" spans="1:30" x14ac:dyDescent="0.25">
      <c r="A445" t="s">
        <v>472</v>
      </c>
      <c r="B445">
        <v>28.45</v>
      </c>
      <c r="C445">
        <v>8.08</v>
      </c>
      <c r="D445">
        <v>18.52</v>
      </c>
      <c r="E445">
        <v>4.49</v>
      </c>
      <c r="F445">
        <v>1.84</v>
      </c>
      <c r="G445">
        <v>80.64</v>
      </c>
      <c r="H445">
        <v>32.26</v>
      </c>
      <c r="I445">
        <v>21.32</v>
      </c>
      <c r="J445">
        <v>12.24</v>
      </c>
      <c r="K445">
        <v>12.97</v>
      </c>
      <c r="L445">
        <v>0.73</v>
      </c>
      <c r="M445">
        <v>0.27</v>
      </c>
      <c r="N445">
        <v>3.95</v>
      </c>
      <c r="O445">
        <v>13</v>
      </c>
      <c r="P445">
        <v>-2.94</v>
      </c>
      <c r="Q445">
        <v>1.6</v>
      </c>
      <c r="R445">
        <v>24.23</v>
      </c>
      <c r="S445">
        <v>9.93</v>
      </c>
      <c r="T445">
        <v>15.54</v>
      </c>
      <c r="U445">
        <v>0.41</v>
      </c>
      <c r="V445">
        <v>0.59</v>
      </c>
      <c r="W445">
        <v>0.47</v>
      </c>
      <c r="X445">
        <v>3.21</v>
      </c>
      <c r="Y445">
        <v>10.41</v>
      </c>
      <c r="Z445" s="1">
        <v>86398823.540000007</v>
      </c>
      <c r="AA445">
        <v>6.34</v>
      </c>
      <c r="AB445">
        <v>1.54</v>
      </c>
      <c r="AC445">
        <v>0.97</v>
      </c>
      <c r="AD445" s="1">
        <v>8080207546.25</v>
      </c>
    </row>
    <row r="446" spans="1:30" x14ac:dyDescent="0.25">
      <c r="A446" t="s">
        <v>473</v>
      </c>
      <c r="B446">
        <v>0</v>
      </c>
      <c r="D446">
        <v>0</v>
      </c>
      <c r="E446">
        <v>0</v>
      </c>
      <c r="F446">
        <v>0</v>
      </c>
      <c r="G446">
        <v>30.6</v>
      </c>
      <c r="H446">
        <v>16.8</v>
      </c>
      <c r="I446">
        <v>8.4</v>
      </c>
      <c r="J446">
        <v>0</v>
      </c>
      <c r="K446">
        <v>0.33</v>
      </c>
      <c r="L446">
        <v>0.33</v>
      </c>
      <c r="M446">
        <v>0.14000000000000001</v>
      </c>
      <c r="N446">
        <v>0</v>
      </c>
      <c r="O446">
        <v>0</v>
      </c>
      <c r="P446">
        <v>0</v>
      </c>
      <c r="Q446">
        <v>1.19</v>
      </c>
      <c r="R446">
        <v>20.73</v>
      </c>
      <c r="S446">
        <v>9.6300000000000008</v>
      </c>
      <c r="T446">
        <v>18.55</v>
      </c>
      <c r="U446">
        <v>0.46</v>
      </c>
      <c r="V446">
        <v>0.54</v>
      </c>
      <c r="W446">
        <v>1.1499999999999999</v>
      </c>
      <c r="X446">
        <v>15.13</v>
      </c>
      <c r="Y446">
        <v>6.21</v>
      </c>
      <c r="AA446">
        <v>61.97</v>
      </c>
      <c r="AB446">
        <v>12.85</v>
      </c>
      <c r="AC446">
        <v>0</v>
      </c>
      <c r="AD446">
        <v>0</v>
      </c>
    </row>
    <row r="447" spans="1:30" x14ac:dyDescent="0.25">
      <c r="A447" t="s">
        <v>474</v>
      </c>
      <c r="B447">
        <v>0</v>
      </c>
      <c r="D447">
        <v>0</v>
      </c>
      <c r="E447">
        <v>0</v>
      </c>
      <c r="F447">
        <v>0</v>
      </c>
      <c r="J447">
        <v>0</v>
      </c>
      <c r="K447">
        <v>0.5</v>
      </c>
      <c r="L447">
        <v>0.5</v>
      </c>
      <c r="M447">
        <v>-1.0900000000000001</v>
      </c>
      <c r="O447">
        <v>0</v>
      </c>
      <c r="Q447">
        <v>8.44</v>
      </c>
      <c r="R447">
        <v>-214.93</v>
      </c>
      <c r="S447">
        <v>-189.47</v>
      </c>
      <c r="T447">
        <v>-217.91</v>
      </c>
      <c r="U447">
        <v>0.88</v>
      </c>
      <c r="V447">
        <v>0.12</v>
      </c>
      <c r="W447">
        <v>0</v>
      </c>
      <c r="AA447">
        <v>0</v>
      </c>
      <c r="AB447">
        <v>0</v>
      </c>
      <c r="AC447">
        <v>0</v>
      </c>
      <c r="AD447">
        <v>0</v>
      </c>
    </row>
    <row r="448" spans="1:30" x14ac:dyDescent="0.25">
      <c r="A448" t="s">
        <v>475</v>
      </c>
      <c r="B448">
        <v>28.03</v>
      </c>
      <c r="C448">
        <v>0.41</v>
      </c>
      <c r="D448">
        <v>86.48</v>
      </c>
      <c r="E448">
        <v>10.47</v>
      </c>
      <c r="F448">
        <v>3.27</v>
      </c>
      <c r="G448">
        <v>29.37</v>
      </c>
      <c r="H448">
        <v>4.78</v>
      </c>
      <c r="I448">
        <v>2.58</v>
      </c>
      <c r="J448">
        <v>46.67</v>
      </c>
      <c r="K448">
        <v>47.57</v>
      </c>
      <c r="L448">
        <v>0.91</v>
      </c>
      <c r="M448">
        <v>0.2</v>
      </c>
      <c r="N448">
        <v>2.23</v>
      </c>
      <c r="O448">
        <v>18.02</v>
      </c>
      <c r="P448">
        <v>-6.79</v>
      </c>
      <c r="Q448">
        <v>1.54</v>
      </c>
      <c r="R448">
        <v>12.11</v>
      </c>
      <c r="S448">
        <v>3.78</v>
      </c>
      <c r="T448">
        <v>13.82</v>
      </c>
      <c r="U448">
        <v>0.31</v>
      </c>
      <c r="V448">
        <v>0.68</v>
      </c>
      <c r="W448">
        <v>1.47</v>
      </c>
      <c r="X448">
        <v>17.66</v>
      </c>
      <c r="Y448">
        <v>7.84</v>
      </c>
      <c r="Z448" s="1">
        <v>150890674.08000001</v>
      </c>
      <c r="AA448">
        <v>2.68</v>
      </c>
      <c r="AB448">
        <v>0.32</v>
      </c>
      <c r="AC448">
        <v>-2.57</v>
      </c>
      <c r="AD448" s="1">
        <v>46303597900</v>
      </c>
    </row>
    <row r="449" spans="1:30" x14ac:dyDescent="0.25">
      <c r="A449" t="s">
        <v>476</v>
      </c>
      <c r="B449">
        <v>21.29</v>
      </c>
      <c r="D449">
        <v>53.2</v>
      </c>
      <c r="E449">
        <v>2.61</v>
      </c>
      <c r="F449">
        <v>0.95</v>
      </c>
      <c r="G449">
        <v>33.19</v>
      </c>
      <c r="H449">
        <v>30.11</v>
      </c>
      <c r="I449">
        <v>10.18</v>
      </c>
      <c r="J449">
        <v>17.989999999999998</v>
      </c>
      <c r="K449">
        <v>23.39</v>
      </c>
      <c r="L449">
        <v>5.41</v>
      </c>
      <c r="M449">
        <v>0.78</v>
      </c>
      <c r="N449">
        <v>5.42</v>
      </c>
      <c r="O449">
        <v>11.58</v>
      </c>
      <c r="P449">
        <v>-1.1499999999999999</v>
      </c>
      <c r="Q449">
        <v>1.92</v>
      </c>
      <c r="R449">
        <v>4.9000000000000004</v>
      </c>
      <c r="S449">
        <v>1.79</v>
      </c>
      <c r="T449">
        <v>6.12</v>
      </c>
      <c r="U449">
        <v>0.36</v>
      </c>
      <c r="V449">
        <v>0.63</v>
      </c>
      <c r="W449">
        <v>0.18</v>
      </c>
      <c r="X449">
        <v>10.92</v>
      </c>
      <c r="Z449" s="1">
        <v>161813179.71000001</v>
      </c>
      <c r="AA449">
        <v>8.16</v>
      </c>
      <c r="AB449">
        <v>0.4</v>
      </c>
      <c r="AC449">
        <v>0.97</v>
      </c>
      <c r="AD449" s="1">
        <v>39475040660.389999</v>
      </c>
    </row>
    <row r="450" spans="1:30" x14ac:dyDescent="0.25">
      <c r="A450" t="s">
        <v>477</v>
      </c>
      <c r="B450">
        <v>9.33</v>
      </c>
      <c r="C450">
        <v>2.64</v>
      </c>
      <c r="D450">
        <v>18.22</v>
      </c>
      <c r="E450">
        <v>2.84</v>
      </c>
      <c r="F450">
        <v>1.26</v>
      </c>
      <c r="G450">
        <v>32.92</v>
      </c>
      <c r="H450">
        <v>18.84</v>
      </c>
      <c r="I450">
        <v>11.44</v>
      </c>
      <c r="J450">
        <v>11.06</v>
      </c>
      <c r="K450">
        <v>12.07</v>
      </c>
      <c r="L450">
        <v>1</v>
      </c>
      <c r="M450">
        <v>0.26</v>
      </c>
      <c r="N450">
        <v>2.08</v>
      </c>
      <c r="O450">
        <v>3.88</v>
      </c>
      <c r="P450">
        <v>-2.29</v>
      </c>
      <c r="Q450">
        <v>3.64</v>
      </c>
      <c r="R450">
        <v>15.6</v>
      </c>
      <c r="S450">
        <v>6.92</v>
      </c>
      <c r="T450">
        <v>11.95</v>
      </c>
      <c r="U450">
        <v>0.44</v>
      </c>
      <c r="V450">
        <v>0.56000000000000005</v>
      </c>
      <c r="W450">
        <v>0.61</v>
      </c>
      <c r="X450">
        <v>6.3</v>
      </c>
      <c r="Y450">
        <v>184.81</v>
      </c>
      <c r="Z450" s="1">
        <v>24152993.25</v>
      </c>
      <c r="AA450">
        <v>3.28</v>
      </c>
      <c r="AB450">
        <v>0.51</v>
      </c>
      <c r="AC450">
        <v>-0.05</v>
      </c>
      <c r="AD450" s="1">
        <v>2395199792.5500002</v>
      </c>
    </row>
    <row r="451" spans="1:30" x14ac:dyDescent="0.25">
      <c r="A451" t="s">
        <v>478</v>
      </c>
      <c r="B451">
        <v>5.5</v>
      </c>
      <c r="C451">
        <v>1.06</v>
      </c>
      <c r="D451">
        <v>10.74</v>
      </c>
      <c r="E451">
        <v>1.68</v>
      </c>
      <c r="F451">
        <v>0.74</v>
      </c>
      <c r="G451">
        <v>32.92</v>
      </c>
      <c r="H451">
        <v>18.84</v>
      </c>
      <c r="I451">
        <v>11.44</v>
      </c>
      <c r="J451">
        <v>6.52</v>
      </c>
      <c r="K451">
        <v>12.07</v>
      </c>
      <c r="L451">
        <v>1</v>
      </c>
      <c r="M451">
        <v>0.26</v>
      </c>
      <c r="N451">
        <v>1.23</v>
      </c>
      <c r="O451">
        <v>2.2799999999999998</v>
      </c>
      <c r="P451">
        <v>-1.35</v>
      </c>
      <c r="Q451">
        <v>3.64</v>
      </c>
      <c r="R451">
        <v>15.6</v>
      </c>
      <c r="S451">
        <v>6.92</v>
      </c>
      <c r="T451">
        <v>11.95</v>
      </c>
      <c r="U451">
        <v>0.44</v>
      </c>
      <c r="V451">
        <v>0.56000000000000005</v>
      </c>
      <c r="W451">
        <v>0.61</v>
      </c>
      <c r="X451">
        <v>6.3</v>
      </c>
      <c r="Y451">
        <v>184.81</v>
      </c>
      <c r="Z451" s="1">
        <v>644391.25</v>
      </c>
      <c r="AA451">
        <v>3.28</v>
      </c>
      <c r="AB451">
        <v>0.51</v>
      </c>
      <c r="AC451">
        <v>-0.03</v>
      </c>
      <c r="AD451" s="1">
        <v>2395199792.5500002</v>
      </c>
    </row>
    <row r="452" spans="1:30" x14ac:dyDescent="0.25">
      <c r="A452" t="s">
        <v>479</v>
      </c>
      <c r="B452">
        <v>12.55</v>
      </c>
      <c r="C452">
        <v>4.84</v>
      </c>
      <c r="D452">
        <v>5.45</v>
      </c>
      <c r="E452">
        <v>1.99</v>
      </c>
      <c r="F452">
        <v>0.46</v>
      </c>
      <c r="G452">
        <v>26.37</v>
      </c>
      <c r="H452">
        <v>20.38</v>
      </c>
      <c r="I452">
        <v>13.03</v>
      </c>
      <c r="J452">
        <v>3.49</v>
      </c>
      <c r="K452">
        <v>5.33</v>
      </c>
      <c r="L452">
        <v>1.36</v>
      </c>
      <c r="M452">
        <v>0.77</v>
      </c>
      <c r="N452">
        <v>0.71</v>
      </c>
      <c r="O452">
        <v>1.58</v>
      </c>
      <c r="P452">
        <v>-1.1499999999999999</v>
      </c>
      <c r="Q452">
        <v>1.93</v>
      </c>
      <c r="R452">
        <v>36.450000000000003</v>
      </c>
      <c r="S452">
        <v>8.3800000000000008</v>
      </c>
      <c r="T452">
        <v>11.72</v>
      </c>
      <c r="U452">
        <v>0.23</v>
      </c>
      <c r="V452">
        <v>0.7</v>
      </c>
      <c r="W452">
        <v>0.64</v>
      </c>
      <c r="X452">
        <v>11.59</v>
      </c>
      <c r="Z452" s="1">
        <v>282857.42</v>
      </c>
      <c r="AA452">
        <v>6.31</v>
      </c>
      <c r="AB452">
        <v>2.2999999999999998</v>
      </c>
      <c r="AC452">
        <v>0.02</v>
      </c>
      <c r="AD452" s="1">
        <v>4937855738.9700003</v>
      </c>
    </row>
    <row r="453" spans="1:30" x14ac:dyDescent="0.25">
      <c r="A453" t="s">
        <v>480</v>
      </c>
      <c r="B453">
        <v>15.16</v>
      </c>
      <c r="C453">
        <v>4.01</v>
      </c>
      <c r="D453">
        <v>6.59</v>
      </c>
      <c r="E453">
        <v>2.4</v>
      </c>
      <c r="F453">
        <v>0.55000000000000004</v>
      </c>
      <c r="G453">
        <v>26.37</v>
      </c>
      <c r="H453">
        <v>20.38</v>
      </c>
      <c r="I453">
        <v>13.03</v>
      </c>
      <c r="J453">
        <v>4.21</v>
      </c>
      <c r="K453">
        <v>5.33</v>
      </c>
      <c r="L453">
        <v>1.36</v>
      </c>
      <c r="M453">
        <v>0.77</v>
      </c>
      <c r="N453">
        <v>0.86</v>
      </c>
      <c r="O453">
        <v>1.9</v>
      </c>
      <c r="P453">
        <v>-1.38</v>
      </c>
      <c r="Q453">
        <v>1.93</v>
      </c>
      <c r="R453">
        <v>36.450000000000003</v>
      </c>
      <c r="S453">
        <v>8.3800000000000008</v>
      </c>
      <c r="T453">
        <v>11.72</v>
      </c>
      <c r="U453">
        <v>0.23</v>
      </c>
      <c r="V453">
        <v>0.7</v>
      </c>
      <c r="W453">
        <v>0.64</v>
      </c>
      <c r="X453">
        <v>11.59</v>
      </c>
      <c r="Z453" s="1">
        <v>49069081.710000001</v>
      </c>
      <c r="AA453">
        <v>6.31</v>
      </c>
      <c r="AB453">
        <v>2.2999999999999998</v>
      </c>
      <c r="AC453">
        <v>0.03</v>
      </c>
      <c r="AD453" s="1">
        <v>4937855738.9700003</v>
      </c>
    </row>
    <row r="454" spans="1:30" x14ac:dyDescent="0.25">
      <c r="A454" t="s">
        <v>481</v>
      </c>
      <c r="B454">
        <v>7.35</v>
      </c>
      <c r="D454" s="1">
        <v>-92883.63</v>
      </c>
      <c r="E454">
        <v>-9.44</v>
      </c>
      <c r="F454">
        <v>10</v>
      </c>
      <c r="G454">
        <v>18.739999999999998</v>
      </c>
      <c r="H454">
        <v>3.6</v>
      </c>
      <c r="I454">
        <v>-0.02</v>
      </c>
      <c r="J454">
        <v>422.84</v>
      </c>
      <c r="K454">
        <v>207.86</v>
      </c>
      <c r="L454">
        <v>-3.07</v>
      </c>
      <c r="N454">
        <v>15.24</v>
      </c>
      <c r="O454" s="1">
        <v>-1165.9000000000001</v>
      </c>
      <c r="P454">
        <v>-21.84</v>
      </c>
      <c r="Q454">
        <v>0.98</v>
      </c>
      <c r="R454">
        <v>-0.01</v>
      </c>
      <c r="S454">
        <v>-0.01</v>
      </c>
      <c r="T454">
        <v>-2.23</v>
      </c>
      <c r="U454">
        <v>-1.06</v>
      </c>
      <c r="V454">
        <v>2.06</v>
      </c>
      <c r="W454">
        <v>0.66</v>
      </c>
      <c r="X454">
        <v>117.05</v>
      </c>
      <c r="Z454" s="1">
        <v>14495319.75</v>
      </c>
      <c r="AA454">
        <v>-0.78</v>
      </c>
      <c r="AB454">
        <v>0</v>
      </c>
      <c r="AC454">
        <v>930.55</v>
      </c>
      <c r="AD454" s="1">
        <v>278005889.94</v>
      </c>
    </row>
    <row r="455" spans="1:30" x14ac:dyDescent="0.25">
      <c r="A455" t="s">
        <v>482</v>
      </c>
      <c r="B455">
        <v>1.81</v>
      </c>
      <c r="D455" s="1">
        <v>-22873.38</v>
      </c>
      <c r="E455">
        <v>-2.3199999999999998</v>
      </c>
      <c r="F455">
        <v>2.46</v>
      </c>
      <c r="G455">
        <v>18.739999999999998</v>
      </c>
      <c r="H455">
        <v>3.6</v>
      </c>
      <c r="I455">
        <v>-0.02</v>
      </c>
      <c r="J455">
        <v>104.13</v>
      </c>
      <c r="K455">
        <v>207.86</v>
      </c>
      <c r="L455">
        <v>-3.07</v>
      </c>
      <c r="N455">
        <v>3.75</v>
      </c>
      <c r="O455">
        <v>-287.11</v>
      </c>
      <c r="P455">
        <v>-5.38</v>
      </c>
      <c r="Q455">
        <v>0.98</v>
      </c>
      <c r="R455">
        <v>-0.01</v>
      </c>
      <c r="S455">
        <v>-0.01</v>
      </c>
      <c r="T455">
        <v>-2.23</v>
      </c>
      <c r="U455">
        <v>-1.06</v>
      </c>
      <c r="V455">
        <v>2.06</v>
      </c>
      <c r="W455">
        <v>0.66</v>
      </c>
      <c r="X455">
        <v>117.05</v>
      </c>
      <c r="Z455" s="1">
        <v>6503829.96</v>
      </c>
      <c r="AA455">
        <v>-0.78</v>
      </c>
      <c r="AB455">
        <v>0</v>
      </c>
      <c r="AC455">
        <v>229.16</v>
      </c>
      <c r="AD455" s="1">
        <v>278005889.94</v>
      </c>
    </row>
    <row r="456" spans="1:30" x14ac:dyDescent="0.25">
      <c r="A456" t="s">
        <v>483</v>
      </c>
      <c r="B456">
        <v>11.48</v>
      </c>
      <c r="C456">
        <v>0.09</v>
      </c>
      <c r="D456">
        <v>43.98</v>
      </c>
      <c r="E456">
        <v>0.81</v>
      </c>
      <c r="F456">
        <v>0.28999999999999998</v>
      </c>
      <c r="G456">
        <v>23.01</v>
      </c>
      <c r="H456">
        <v>6.91</v>
      </c>
      <c r="I456">
        <v>3.26</v>
      </c>
      <c r="J456">
        <v>20.76</v>
      </c>
      <c r="K456">
        <v>37.39</v>
      </c>
      <c r="L456">
        <v>16.63</v>
      </c>
      <c r="M456">
        <v>0.65</v>
      </c>
      <c r="N456">
        <v>1.43</v>
      </c>
      <c r="O456">
        <v>1.55</v>
      </c>
      <c r="P456">
        <v>-0.49</v>
      </c>
      <c r="Q456">
        <v>1.89</v>
      </c>
      <c r="R456">
        <v>1.84</v>
      </c>
      <c r="S456">
        <v>0.67</v>
      </c>
      <c r="T456">
        <v>1.3</v>
      </c>
      <c r="U456">
        <v>0.36</v>
      </c>
      <c r="V456">
        <v>0.63</v>
      </c>
      <c r="W456">
        <v>0.2</v>
      </c>
      <c r="X456">
        <v>-10.68</v>
      </c>
      <c r="Y456">
        <v>-15.5</v>
      </c>
      <c r="Z456" s="1">
        <v>257037.75</v>
      </c>
      <c r="AA456">
        <v>14.17</v>
      </c>
      <c r="AB456">
        <v>0.26</v>
      </c>
      <c r="AC456">
        <v>0.24</v>
      </c>
      <c r="AD456" s="1">
        <v>502477395.83999997</v>
      </c>
    </row>
    <row r="457" spans="1:30" x14ac:dyDescent="0.25">
      <c r="A457" t="s">
        <v>484</v>
      </c>
      <c r="B457">
        <v>69</v>
      </c>
      <c r="C457">
        <v>0.3</v>
      </c>
      <c r="D457">
        <v>198.46</v>
      </c>
      <c r="E457">
        <v>9.84</v>
      </c>
      <c r="F457">
        <v>2.94</v>
      </c>
      <c r="G457">
        <v>20.21</v>
      </c>
      <c r="H457">
        <v>13.54</v>
      </c>
      <c r="I457">
        <v>4.47</v>
      </c>
      <c r="J457">
        <v>65.5</v>
      </c>
      <c r="K457">
        <v>70.400000000000006</v>
      </c>
      <c r="L457">
        <v>4.9000000000000004</v>
      </c>
      <c r="M457">
        <v>0.74</v>
      </c>
      <c r="N457">
        <v>8.8699999999999992</v>
      </c>
      <c r="O457">
        <v>8.02</v>
      </c>
      <c r="P457">
        <v>-5.36</v>
      </c>
      <c r="Q457">
        <v>5.33</v>
      </c>
      <c r="R457">
        <v>4.96</v>
      </c>
      <c r="S457">
        <v>1.48</v>
      </c>
      <c r="T457">
        <v>5.35</v>
      </c>
      <c r="U457">
        <v>0.3</v>
      </c>
      <c r="V457">
        <v>0.69</v>
      </c>
      <c r="W457">
        <v>0.33</v>
      </c>
      <c r="Z457" s="1">
        <v>257006864.16999999</v>
      </c>
      <c r="AA457">
        <v>7.01</v>
      </c>
      <c r="AB457">
        <v>0.35</v>
      </c>
      <c r="AC457">
        <v>35.24</v>
      </c>
      <c r="AD457" s="1">
        <v>136987573695</v>
      </c>
    </row>
    <row r="458" spans="1:30" x14ac:dyDescent="0.25">
      <c r="A458" t="s">
        <v>485</v>
      </c>
      <c r="B458">
        <v>16.79</v>
      </c>
      <c r="E458">
        <v>5.16</v>
      </c>
      <c r="F458">
        <v>1.95</v>
      </c>
      <c r="M458">
        <v>1.1000000000000001</v>
      </c>
      <c r="O458">
        <v>-20.83</v>
      </c>
      <c r="P458">
        <v>-2.27</v>
      </c>
      <c r="Q458">
        <v>0.59</v>
      </c>
      <c r="R458">
        <v>0</v>
      </c>
      <c r="S458">
        <v>0</v>
      </c>
      <c r="U458">
        <v>0.38</v>
      </c>
      <c r="V458">
        <v>0.62</v>
      </c>
      <c r="W458">
        <v>0</v>
      </c>
      <c r="Z458" s="1">
        <v>20934427.359999999</v>
      </c>
      <c r="AA458">
        <v>3.25</v>
      </c>
      <c r="AB458">
        <v>0</v>
      </c>
      <c r="AD458" s="1">
        <v>4169352102.2800002</v>
      </c>
    </row>
    <row r="459" spans="1:30" x14ac:dyDescent="0.25">
      <c r="A459" t="s">
        <v>486</v>
      </c>
      <c r="B459">
        <v>7.78</v>
      </c>
      <c r="C459">
        <v>5.27</v>
      </c>
      <c r="D459">
        <v>14.13</v>
      </c>
      <c r="E459">
        <v>4.2</v>
      </c>
      <c r="F459">
        <v>0.79</v>
      </c>
      <c r="G459">
        <v>23.42</v>
      </c>
      <c r="H459">
        <v>18.77</v>
      </c>
      <c r="I459">
        <v>9.76</v>
      </c>
      <c r="J459">
        <v>7.34</v>
      </c>
      <c r="K459">
        <v>10.06</v>
      </c>
      <c r="L459">
        <v>2.72</v>
      </c>
      <c r="M459">
        <v>1.55</v>
      </c>
      <c r="N459">
        <v>1.38</v>
      </c>
      <c r="O459">
        <v>6.6</v>
      </c>
      <c r="P459">
        <v>-1.18</v>
      </c>
      <c r="Q459">
        <v>1.55</v>
      </c>
      <c r="R459">
        <v>29.7</v>
      </c>
      <c r="S459">
        <v>5.56</v>
      </c>
      <c r="T459">
        <v>12.24</v>
      </c>
      <c r="U459">
        <v>0.19</v>
      </c>
      <c r="V459">
        <v>0.74</v>
      </c>
      <c r="W459">
        <v>0.56999999999999995</v>
      </c>
      <c r="X459">
        <v>6.59</v>
      </c>
      <c r="Y459">
        <v>23.64</v>
      </c>
      <c r="Z459" s="1">
        <v>142467.57999999999</v>
      </c>
      <c r="AA459">
        <v>1.85</v>
      </c>
      <c r="AB459">
        <v>0.55000000000000004</v>
      </c>
      <c r="AC459">
        <v>0.15</v>
      </c>
      <c r="AD459" s="1">
        <v>16418315849.719999</v>
      </c>
    </row>
    <row r="460" spans="1:30" x14ac:dyDescent="0.25">
      <c r="A460" t="s">
        <v>487</v>
      </c>
      <c r="B460">
        <v>66.650000000000006</v>
      </c>
      <c r="C460">
        <v>0.55000000000000004</v>
      </c>
      <c r="D460">
        <v>38.9</v>
      </c>
      <c r="E460">
        <v>7.81</v>
      </c>
      <c r="F460">
        <v>2.4900000000000002</v>
      </c>
      <c r="G460">
        <v>31.27</v>
      </c>
      <c r="H460">
        <v>20.13</v>
      </c>
      <c r="I460">
        <v>12.6</v>
      </c>
      <c r="J460">
        <v>24.35</v>
      </c>
      <c r="K460">
        <v>27.69</v>
      </c>
      <c r="L460">
        <v>3.34</v>
      </c>
      <c r="M460">
        <v>1.07</v>
      </c>
      <c r="N460">
        <v>4.9000000000000004</v>
      </c>
      <c r="O460">
        <v>81.739999999999995</v>
      </c>
      <c r="P460">
        <v>-3.31</v>
      </c>
      <c r="Q460">
        <v>1.1399999999999999</v>
      </c>
      <c r="R460">
        <v>20.07</v>
      </c>
      <c r="S460">
        <v>6.4</v>
      </c>
      <c r="T460">
        <v>9.31</v>
      </c>
      <c r="U460">
        <v>0.32</v>
      </c>
      <c r="V460">
        <v>0.68</v>
      </c>
      <c r="W460">
        <v>0.51</v>
      </c>
      <c r="X460">
        <v>21.28</v>
      </c>
      <c r="Y460">
        <v>21.1</v>
      </c>
      <c r="Z460" s="1">
        <v>375200401.17000002</v>
      </c>
      <c r="AA460">
        <v>8.5399999999999991</v>
      </c>
      <c r="AB460">
        <v>1.71</v>
      </c>
      <c r="AC460">
        <v>0.75</v>
      </c>
      <c r="AD460" s="1">
        <v>50551803555.5</v>
      </c>
    </row>
    <row r="461" spans="1:30" x14ac:dyDescent="0.25">
      <c r="A461" t="s">
        <v>488</v>
      </c>
      <c r="B461">
        <v>23.08</v>
      </c>
      <c r="D461">
        <v>82.76</v>
      </c>
      <c r="E461">
        <v>4.26</v>
      </c>
      <c r="F461">
        <v>0.23</v>
      </c>
      <c r="G461">
        <v>34.71</v>
      </c>
      <c r="H461">
        <v>29.67</v>
      </c>
      <c r="I461">
        <v>1.85</v>
      </c>
      <c r="J461">
        <v>5.17</v>
      </c>
      <c r="K461">
        <v>12.09</v>
      </c>
      <c r="L461">
        <v>6.92</v>
      </c>
      <c r="M461">
        <v>5.71</v>
      </c>
      <c r="N461">
        <v>1.53</v>
      </c>
      <c r="O461">
        <v>1.49</v>
      </c>
      <c r="P461">
        <v>-0.31</v>
      </c>
      <c r="Q461">
        <v>2.64</v>
      </c>
      <c r="R461">
        <v>5.15</v>
      </c>
      <c r="S461">
        <v>0.28000000000000003</v>
      </c>
      <c r="T461">
        <v>5.46</v>
      </c>
      <c r="U461">
        <v>0.05</v>
      </c>
      <c r="V461">
        <v>0.71</v>
      </c>
      <c r="W461">
        <v>0.15</v>
      </c>
      <c r="X461">
        <v>50.58</v>
      </c>
      <c r="Y461">
        <v>42.36</v>
      </c>
      <c r="Z461" s="1">
        <v>105214775.75</v>
      </c>
      <c r="AA461">
        <v>5.41</v>
      </c>
      <c r="AB461">
        <v>0.28000000000000003</v>
      </c>
      <c r="AC461">
        <v>-2.42</v>
      </c>
      <c r="AD461" s="1">
        <v>10691215482.280001</v>
      </c>
    </row>
    <row r="462" spans="1:30" x14ac:dyDescent="0.25">
      <c r="A462" t="s">
        <v>489</v>
      </c>
      <c r="B462">
        <v>13.24</v>
      </c>
      <c r="D462">
        <v>9.6999999999999993</v>
      </c>
      <c r="E462">
        <v>-0.39</v>
      </c>
      <c r="F462">
        <v>0.17</v>
      </c>
      <c r="G462">
        <v>23.98</v>
      </c>
      <c r="H462">
        <v>-40.89</v>
      </c>
      <c r="I462">
        <v>56.44</v>
      </c>
      <c r="J462">
        <v>-13.39</v>
      </c>
      <c r="K462">
        <v>-56.74</v>
      </c>
      <c r="L462">
        <v>-43.36</v>
      </c>
      <c r="N462">
        <v>5.47</v>
      </c>
      <c r="O462">
        <v>0.79</v>
      </c>
      <c r="P462">
        <v>-0.33</v>
      </c>
      <c r="Q462">
        <v>1.75</v>
      </c>
      <c r="R462">
        <v>-4.04</v>
      </c>
      <c r="S462">
        <v>1.72</v>
      </c>
      <c r="T462">
        <v>-4.93</v>
      </c>
      <c r="U462">
        <v>-0.43</v>
      </c>
      <c r="V462">
        <v>1.43</v>
      </c>
      <c r="W462">
        <v>0.03</v>
      </c>
      <c r="X462">
        <v>-29.67</v>
      </c>
      <c r="Y462">
        <v>-28.28</v>
      </c>
      <c r="Z462" s="1">
        <v>100496.29</v>
      </c>
      <c r="AA462">
        <v>-33.770000000000003</v>
      </c>
      <c r="AB462">
        <v>1.37</v>
      </c>
      <c r="AC462">
        <v>-0.09</v>
      </c>
      <c r="AD462" s="1">
        <v>441962083.27999997</v>
      </c>
    </row>
    <row r="463" spans="1:30" x14ac:dyDescent="0.25">
      <c r="A463" t="s">
        <v>490</v>
      </c>
      <c r="B463">
        <v>4.8600000000000003</v>
      </c>
      <c r="D463">
        <v>10.68</v>
      </c>
      <c r="E463">
        <v>-0.43</v>
      </c>
      <c r="F463">
        <v>0.18</v>
      </c>
      <c r="G463">
        <v>23.98</v>
      </c>
      <c r="H463">
        <v>-40.89</v>
      </c>
      <c r="I463">
        <v>56.44</v>
      </c>
      <c r="J463">
        <v>-14.74</v>
      </c>
      <c r="K463">
        <v>-56.74</v>
      </c>
      <c r="L463">
        <v>-43.36</v>
      </c>
      <c r="N463">
        <v>6.03</v>
      </c>
      <c r="O463">
        <v>0.88</v>
      </c>
      <c r="P463">
        <v>-0.36</v>
      </c>
      <c r="Q463">
        <v>1.75</v>
      </c>
      <c r="R463">
        <v>-4.04</v>
      </c>
      <c r="S463">
        <v>1.72</v>
      </c>
      <c r="T463">
        <v>-4.93</v>
      </c>
      <c r="U463">
        <v>-0.43</v>
      </c>
      <c r="V463">
        <v>1.43</v>
      </c>
      <c r="W463">
        <v>0.03</v>
      </c>
      <c r="X463">
        <v>-29.67</v>
      </c>
      <c r="Y463">
        <v>-28.28</v>
      </c>
      <c r="Z463" s="1">
        <v>99262</v>
      </c>
      <c r="AA463">
        <v>-11.26</v>
      </c>
      <c r="AB463">
        <v>0.46</v>
      </c>
      <c r="AC463">
        <v>-0.1</v>
      </c>
      <c r="AD463" s="1">
        <v>441962083.27999997</v>
      </c>
    </row>
    <row r="464" spans="1:30" x14ac:dyDescent="0.25">
      <c r="A464" t="s">
        <v>491</v>
      </c>
      <c r="B464">
        <v>4.21</v>
      </c>
      <c r="D464">
        <v>9.25</v>
      </c>
      <c r="E464">
        <v>-0.37</v>
      </c>
      <c r="F464">
        <v>0.16</v>
      </c>
      <c r="G464">
        <v>23.98</v>
      </c>
      <c r="H464">
        <v>-40.89</v>
      </c>
      <c r="I464">
        <v>56.44</v>
      </c>
      <c r="J464">
        <v>-12.77</v>
      </c>
      <c r="K464">
        <v>-56.74</v>
      </c>
      <c r="L464">
        <v>-43.36</v>
      </c>
      <c r="N464">
        <v>5.22</v>
      </c>
      <c r="O464">
        <v>0.76</v>
      </c>
      <c r="P464">
        <v>-0.31</v>
      </c>
      <c r="Q464">
        <v>1.75</v>
      </c>
      <c r="R464">
        <v>-4.04</v>
      </c>
      <c r="S464">
        <v>1.72</v>
      </c>
      <c r="T464">
        <v>-4.93</v>
      </c>
      <c r="U464">
        <v>-0.43</v>
      </c>
      <c r="V464">
        <v>1.43</v>
      </c>
      <c r="W464">
        <v>0.03</v>
      </c>
      <c r="X464">
        <v>-29.67</v>
      </c>
      <c r="Y464">
        <v>-28.28</v>
      </c>
      <c r="Z464" s="1">
        <v>160000.95999999999</v>
      </c>
      <c r="AA464">
        <v>-11.26</v>
      </c>
      <c r="AB464">
        <v>0.46</v>
      </c>
      <c r="AC464">
        <v>-0.09</v>
      </c>
      <c r="AD464" s="1">
        <v>441962083.27999997</v>
      </c>
    </row>
    <row r="465" spans="1:30" x14ac:dyDescent="0.25">
      <c r="A465" t="s">
        <v>492</v>
      </c>
      <c r="B465">
        <v>29.43</v>
      </c>
      <c r="C465">
        <v>6.97</v>
      </c>
      <c r="D465">
        <v>13.98</v>
      </c>
      <c r="E465">
        <v>2.59</v>
      </c>
      <c r="F465">
        <v>1.21</v>
      </c>
      <c r="G465">
        <v>31.66</v>
      </c>
      <c r="H465">
        <v>12.38</v>
      </c>
      <c r="I465">
        <v>14.99</v>
      </c>
      <c r="J465">
        <v>16.920000000000002</v>
      </c>
      <c r="K465">
        <v>19.100000000000001</v>
      </c>
      <c r="L465">
        <v>2.1800000000000002</v>
      </c>
      <c r="M465">
        <v>0.33</v>
      </c>
      <c r="N465">
        <v>2.1</v>
      </c>
      <c r="O465">
        <v>4.05</v>
      </c>
      <c r="P465">
        <v>-3.1</v>
      </c>
      <c r="Q465">
        <v>1.97</v>
      </c>
      <c r="R465">
        <v>18.510000000000002</v>
      </c>
      <c r="S465">
        <v>8.69</v>
      </c>
      <c r="T465">
        <v>8.6999999999999993</v>
      </c>
      <c r="U465">
        <v>0.47</v>
      </c>
      <c r="V465">
        <v>0.53</v>
      </c>
      <c r="W465">
        <v>0.57999999999999996</v>
      </c>
      <c r="X465">
        <v>9.91</v>
      </c>
      <c r="Y465">
        <v>88.47</v>
      </c>
      <c r="Z465" s="1">
        <v>37372153.380000003</v>
      </c>
      <c r="AA465">
        <v>11.37</v>
      </c>
      <c r="AB465">
        <v>2.11</v>
      </c>
      <c r="AC465">
        <v>0.16</v>
      </c>
      <c r="AD465" s="1">
        <v>2158217324.46</v>
      </c>
    </row>
    <row r="466" spans="1:30" x14ac:dyDescent="0.25">
      <c r="A466" t="s">
        <v>493</v>
      </c>
      <c r="B466">
        <v>7.4</v>
      </c>
      <c r="D466">
        <v>22.77</v>
      </c>
      <c r="E466">
        <v>0.61</v>
      </c>
      <c r="F466">
        <v>0.6</v>
      </c>
      <c r="G466">
        <v>96.15</v>
      </c>
      <c r="H466" s="1">
        <v>105607.69</v>
      </c>
      <c r="I466" s="1">
        <v>105830.77</v>
      </c>
      <c r="J466">
        <v>22.82</v>
      </c>
      <c r="K466">
        <v>26.52</v>
      </c>
      <c r="L466">
        <v>-0.52</v>
      </c>
      <c r="M466">
        <v>-0.01</v>
      </c>
      <c r="N466" s="1">
        <v>24101.88</v>
      </c>
      <c r="O466">
        <v>51.13</v>
      </c>
      <c r="P466">
        <v>-0.61</v>
      </c>
      <c r="Q466">
        <v>5.25</v>
      </c>
      <c r="R466">
        <v>2.66</v>
      </c>
      <c r="S466">
        <v>2.65</v>
      </c>
      <c r="T466">
        <v>2.65</v>
      </c>
      <c r="U466">
        <v>1</v>
      </c>
      <c r="V466">
        <v>0</v>
      </c>
      <c r="W466">
        <v>0</v>
      </c>
      <c r="X466">
        <v>-12.49</v>
      </c>
      <c r="Y466">
        <v>-8.01</v>
      </c>
      <c r="Z466" s="1">
        <v>16517.09</v>
      </c>
      <c r="AA466">
        <v>12.22</v>
      </c>
      <c r="AB466">
        <v>0.32</v>
      </c>
      <c r="AC466">
        <v>-0.66</v>
      </c>
      <c r="AD466" s="1">
        <v>742273995.23000002</v>
      </c>
    </row>
    <row r="467" spans="1:30" x14ac:dyDescent="0.25">
      <c r="A467" t="s">
        <v>494</v>
      </c>
      <c r="B467">
        <v>10.39</v>
      </c>
      <c r="C467">
        <v>5.25</v>
      </c>
      <c r="D467">
        <v>31.98</v>
      </c>
      <c r="E467">
        <v>0.85</v>
      </c>
      <c r="F467">
        <v>0.85</v>
      </c>
      <c r="G467">
        <v>96.15</v>
      </c>
      <c r="H467" s="1">
        <v>105607.69</v>
      </c>
      <c r="I467" s="1">
        <v>105830.77</v>
      </c>
      <c r="J467">
        <v>32.04</v>
      </c>
      <c r="K467">
        <v>26.52</v>
      </c>
      <c r="L467">
        <v>-0.52</v>
      </c>
      <c r="M467">
        <v>-0.01</v>
      </c>
      <c r="N467" s="1">
        <v>33840.339999999997</v>
      </c>
      <c r="O467">
        <v>71.8</v>
      </c>
      <c r="P467">
        <v>-0.86</v>
      </c>
      <c r="Q467">
        <v>5.25</v>
      </c>
      <c r="R467">
        <v>2.66</v>
      </c>
      <c r="S467">
        <v>2.65</v>
      </c>
      <c r="T467">
        <v>2.65</v>
      </c>
      <c r="U467">
        <v>1</v>
      </c>
      <c r="V467">
        <v>0</v>
      </c>
      <c r="W467">
        <v>0</v>
      </c>
      <c r="X467">
        <v>-12.49</v>
      </c>
      <c r="Y467">
        <v>-8.01</v>
      </c>
      <c r="Z467" s="1">
        <v>33243.25</v>
      </c>
      <c r="AA467">
        <v>12.22</v>
      </c>
      <c r="AB467">
        <v>0.32</v>
      </c>
      <c r="AC467">
        <v>-0.93</v>
      </c>
      <c r="AD467" s="1">
        <v>742273995.23000002</v>
      </c>
    </row>
    <row r="468" spans="1:30" x14ac:dyDescent="0.25">
      <c r="A468" t="s">
        <v>495</v>
      </c>
      <c r="B468">
        <v>5.9</v>
      </c>
      <c r="D468">
        <v>18.16</v>
      </c>
      <c r="E468">
        <v>0.48</v>
      </c>
      <c r="F468">
        <v>0.48</v>
      </c>
      <c r="G468">
        <v>96.15</v>
      </c>
      <c r="H468" s="1">
        <v>105607.69</v>
      </c>
      <c r="I468" s="1">
        <v>105830.77</v>
      </c>
      <c r="J468">
        <v>18.2</v>
      </c>
      <c r="K468">
        <v>26.52</v>
      </c>
      <c r="L468">
        <v>-0.52</v>
      </c>
      <c r="M468">
        <v>-0.01</v>
      </c>
      <c r="N468" s="1">
        <v>19216.36</v>
      </c>
      <c r="O468">
        <v>40.770000000000003</v>
      </c>
      <c r="P468">
        <v>-0.49</v>
      </c>
      <c r="Q468">
        <v>5.25</v>
      </c>
      <c r="R468">
        <v>2.66</v>
      </c>
      <c r="S468">
        <v>2.65</v>
      </c>
      <c r="T468">
        <v>2.65</v>
      </c>
      <c r="U468">
        <v>1</v>
      </c>
      <c r="V468">
        <v>0</v>
      </c>
      <c r="W468">
        <v>0</v>
      </c>
      <c r="X468">
        <v>-12.49</v>
      </c>
      <c r="Y468">
        <v>-8.01</v>
      </c>
      <c r="Z468" s="1">
        <v>27049.91</v>
      </c>
      <c r="AA468">
        <v>12.22</v>
      </c>
      <c r="AB468">
        <v>0.32</v>
      </c>
      <c r="AC468">
        <v>-0.53</v>
      </c>
      <c r="AD468" s="1">
        <v>742273995.23000002</v>
      </c>
    </row>
    <row r="469" spans="1:30" x14ac:dyDescent="0.25">
      <c r="A469" t="s">
        <v>496</v>
      </c>
      <c r="B469">
        <v>4.5199999999999996</v>
      </c>
      <c r="D469">
        <v>-0.93</v>
      </c>
      <c r="E469">
        <v>-0.1</v>
      </c>
      <c r="F469">
        <v>0.09</v>
      </c>
      <c r="G469">
        <v>-3.5</v>
      </c>
      <c r="H469">
        <v>-20.059999999999999</v>
      </c>
      <c r="I469">
        <v>-21.62</v>
      </c>
      <c r="J469">
        <v>-1</v>
      </c>
      <c r="K469">
        <v>-1</v>
      </c>
      <c r="L469">
        <v>0</v>
      </c>
      <c r="N469">
        <v>0.2</v>
      </c>
      <c r="O469">
        <v>-0.11</v>
      </c>
      <c r="P469">
        <v>-1.26</v>
      </c>
      <c r="Q469">
        <v>0.53</v>
      </c>
      <c r="R469">
        <v>-10.3</v>
      </c>
      <c r="S469">
        <v>-9.68</v>
      </c>
      <c r="T469">
        <v>9.5500000000000007</v>
      </c>
      <c r="U469">
        <v>-0.94</v>
      </c>
      <c r="V469">
        <v>1.94</v>
      </c>
      <c r="W469">
        <v>0.45</v>
      </c>
      <c r="X469">
        <v>16.059999999999999</v>
      </c>
      <c r="Z469" s="1">
        <v>1170871</v>
      </c>
      <c r="AA469">
        <v>-47.35</v>
      </c>
      <c r="AB469">
        <v>-4.87</v>
      </c>
      <c r="AC469">
        <v>-0.05</v>
      </c>
      <c r="AD469" s="1">
        <v>305966163.07999998</v>
      </c>
    </row>
    <row r="470" spans="1:30" x14ac:dyDescent="0.25">
      <c r="A470" t="s">
        <v>497</v>
      </c>
      <c r="B470">
        <v>41.24</v>
      </c>
      <c r="D470">
        <v>-19.829999999999998</v>
      </c>
      <c r="E470">
        <v>3</v>
      </c>
      <c r="F470">
        <v>1.82</v>
      </c>
      <c r="G470">
        <v>52.55</v>
      </c>
      <c r="H470">
        <v>-33.72</v>
      </c>
      <c r="I470">
        <v>-83.7</v>
      </c>
      <c r="J470">
        <v>-49.23</v>
      </c>
      <c r="K470">
        <v>-49.16</v>
      </c>
      <c r="L470">
        <v>0.06</v>
      </c>
      <c r="M470">
        <v>0</v>
      </c>
      <c r="N470">
        <v>16.600000000000001</v>
      </c>
      <c r="O470">
        <v>3.79</v>
      </c>
      <c r="P470">
        <v>-3.91</v>
      </c>
      <c r="Q470">
        <v>9.5</v>
      </c>
      <c r="R470">
        <v>-15.1</v>
      </c>
      <c r="S470">
        <v>-9.16</v>
      </c>
      <c r="T470">
        <v>-6.85</v>
      </c>
      <c r="U470">
        <v>0.61</v>
      </c>
      <c r="V470">
        <v>0.39</v>
      </c>
      <c r="W470">
        <v>0.11</v>
      </c>
      <c r="Z470" s="1">
        <v>77361579.540000007</v>
      </c>
      <c r="AA470">
        <v>13.77</v>
      </c>
      <c r="AB470">
        <v>-2.08</v>
      </c>
      <c r="AC470">
        <v>-0.05</v>
      </c>
      <c r="AD470" s="1">
        <v>5458519884.0799999</v>
      </c>
    </row>
    <row r="471" spans="1:30" x14ac:dyDescent="0.25">
      <c r="A471" t="s">
        <v>498</v>
      </c>
      <c r="B471">
        <v>10.029999999999999</v>
      </c>
      <c r="D471">
        <v>3.1</v>
      </c>
      <c r="E471">
        <v>-0.3</v>
      </c>
      <c r="F471">
        <v>0.11</v>
      </c>
      <c r="G471">
        <v>44</v>
      </c>
      <c r="H471">
        <v>-320.37</v>
      </c>
      <c r="I471">
        <v>53.67</v>
      </c>
      <c r="J471">
        <v>-0.52</v>
      </c>
      <c r="K471">
        <v>-2.96</v>
      </c>
      <c r="L471">
        <v>-2.44</v>
      </c>
      <c r="N471">
        <v>1.66</v>
      </c>
      <c r="O471">
        <v>-0.14000000000000001</v>
      </c>
      <c r="P471">
        <v>-0.17</v>
      </c>
      <c r="Q471">
        <v>0.32</v>
      </c>
      <c r="R471">
        <v>-9.81</v>
      </c>
      <c r="S471">
        <v>3.49</v>
      </c>
      <c r="T471">
        <v>-143.5</v>
      </c>
      <c r="U471">
        <v>-0.36</v>
      </c>
      <c r="V471">
        <v>1.37</v>
      </c>
      <c r="W471">
        <v>7.0000000000000007E-2</v>
      </c>
      <c r="X471">
        <v>-42.64</v>
      </c>
      <c r="Z471" s="1">
        <v>1400206.92</v>
      </c>
      <c r="AA471">
        <v>-33.01</v>
      </c>
      <c r="AB471">
        <v>3.24</v>
      </c>
      <c r="AC471">
        <v>-0.03</v>
      </c>
      <c r="AD471" s="1">
        <v>172047970.11000001</v>
      </c>
    </row>
    <row r="472" spans="1:30" x14ac:dyDescent="0.25">
      <c r="A472" t="s">
        <v>499</v>
      </c>
      <c r="B472">
        <v>0</v>
      </c>
      <c r="D472">
        <v>0</v>
      </c>
      <c r="E472">
        <v>0</v>
      </c>
      <c r="F472">
        <v>0</v>
      </c>
      <c r="G472">
        <v>38.64</v>
      </c>
      <c r="H472">
        <v>28.53</v>
      </c>
      <c r="I472">
        <v>16.25</v>
      </c>
      <c r="J472">
        <v>0</v>
      </c>
      <c r="K472">
        <v>1.07</v>
      </c>
      <c r="L472">
        <v>-0.01</v>
      </c>
      <c r="M472">
        <v>-0.01</v>
      </c>
      <c r="N472">
        <v>0</v>
      </c>
      <c r="O472">
        <v>0</v>
      </c>
      <c r="P472">
        <v>0</v>
      </c>
      <c r="Q472">
        <v>1.42</v>
      </c>
      <c r="R472">
        <v>92.62</v>
      </c>
      <c r="S472">
        <v>14.57</v>
      </c>
      <c r="T472">
        <v>115.41</v>
      </c>
      <c r="U472">
        <v>0.16</v>
      </c>
      <c r="V472">
        <v>0.84</v>
      </c>
      <c r="W472">
        <v>0.9</v>
      </c>
      <c r="X472">
        <v>11.33</v>
      </c>
      <c r="AA472">
        <v>67.95</v>
      </c>
      <c r="AB472">
        <v>62.93</v>
      </c>
      <c r="AC472">
        <v>0</v>
      </c>
      <c r="AD472" s="1">
        <v>69600000</v>
      </c>
    </row>
    <row r="473" spans="1:30" x14ac:dyDescent="0.25">
      <c r="A473" t="s">
        <v>500</v>
      </c>
      <c r="B473">
        <v>290</v>
      </c>
      <c r="D473">
        <v>4.6100000000000003</v>
      </c>
      <c r="E473">
        <v>4.2699999999999996</v>
      </c>
      <c r="F473">
        <v>0.67</v>
      </c>
      <c r="G473">
        <v>38.64</v>
      </c>
      <c r="H473">
        <v>28.53</v>
      </c>
      <c r="I473">
        <v>16.25</v>
      </c>
      <c r="J473">
        <v>2.63</v>
      </c>
      <c r="K473">
        <v>1.07</v>
      </c>
      <c r="L473">
        <v>-0.01</v>
      </c>
      <c r="M473">
        <v>-0.01</v>
      </c>
      <c r="N473">
        <v>0.75</v>
      </c>
      <c r="O473">
        <v>5.6</v>
      </c>
      <c r="P473">
        <v>-1.1299999999999999</v>
      </c>
      <c r="Q473">
        <v>1.42</v>
      </c>
      <c r="R473">
        <v>92.62</v>
      </c>
      <c r="S473">
        <v>14.57</v>
      </c>
      <c r="T473">
        <v>115.41</v>
      </c>
      <c r="U473">
        <v>0.16</v>
      </c>
      <c r="V473">
        <v>0.84</v>
      </c>
      <c r="W473">
        <v>0.9</v>
      </c>
      <c r="X473">
        <v>11.33</v>
      </c>
      <c r="Z473" s="1">
        <v>579010.91</v>
      </c>
      <c r="AA473">
        <v>67.95</v>
      </c>
      <c r="AB473">
        <v>62.93</v>
      </c>
      <c r="AC473">
        <v>0.05</v>
      </c>
      <c r="AD473" s="1">
        <v>69600000</v>
      </c>
    </row>
    <row r="474" spans="1:30" x14ac:dyDescent="0.25">
      <c r="A474" t="s">
        <v>501</v>
      </c>
      <c r="B474">
        <v>44.97</v>
      </c>
      <c r="C474">
        <v>3.55</v>
      </c>
      <c r="D474">
        <v>11.85</v>
      </c>
      <c r="E474">
        <v>1.61</v>
      </c>
      <c r="F474">
        <v>0.18</v>
      </c>
      <c r="G474">
        <v>16.96</v>
      </c>
      <c r="H474">
        <v>19.95</v>
      </c>
      <c r="I474">
        <v>14.69</v>
      </c>
      <c r="J474">
        <v>8.73</v>
      </c>
      <c r="K474">
        <v>8.73</v>
      </c>
      <c r="N474">
        <v>1.74</v>
      </c>
      <c r="P474">
        <v>-0.18</v>
      </c>
      <c r="R474">
        <v>13.56</v>
      </c>
      <c r="S474">
        <v>1.51</v>
      </c>
      <c r="U474">
        <v>0.11</v>
      </c>
      <c r="V474">
        <v>0.89</v>
      </c>
      <c r="W474">
        <v>0.1</v>
      </c>
      <c r="X474">
        <v>-2.12</v>
      </c>
      <c r="Y474">
        <v>6.46</v>
      </c>
      <c r="Z474" s="1">
        <v>94462073.329999998</v>
      </c>
      <c r="AA474">
        <v>28</v>
      </c>
      <c r="AB474">
        <v>3.8</v>
      </c>
      <c r="AC474">
        <v>-0.81</v>
      </c>
      <c r="AD474" s="1">
        <v>168604470681.73999</v>
      </c>
    </row>
    <row r="475" spans="1:30" x14ac:dyDescent="0.25">
      <c r="A475" t="s">
        <v>502</v>
      </c>
      <c r="B475">
        <v>21.4</v>
      </c>
      <c r="C475">
        <v>3.55</v>
      </c>
      <c r="D475">
        <v>11.28</v>
      </c>
      <c r="E475">
        <v>1.53</v>
      </c>
      <c r="F475">
        <v>0.17</v>
      </c>
      <c r="G475">
        <v>16.96</v>
      </c>
      <c r="H475">
        <v>19.95</v>
      </c>
      <c r="I475">
        <v>14.69</v>
      </c>
      <c r="J475">
        <v>8.31</v>
      </c>
      <c r="K475">
        <v>8.73</v>
      </c>
      <c r="N475">
        <v>1.66</v>
      </c>
      <c r="P475">
        <v>-0.18</v>
      </c>
      <c r="R475">
        <v>13.56</v>
      </c>
      <c r="S475">
        <v>1.51</v>
      </c>
      <c r="U475">
        <v>0.11</v>
      </c>
      <c r="V475">
        <v>0.89</v>
      </c>
      <c r="W475">
        <v>0.1</v>
      </c>
      <c r="X475">
        <v>-2.12</v>
      </c>
      <c r="Y475">
        <v>6.46</v>
      </c>
      <c r="Z475" s="1">
        <v>964408.04</v>
      </c>
      <c r="AA475">
        <v>14</v>
      </c>
      <c r="AB475">
        <v>1.9</v>
      </c>
      <c r="AC475">
        <v>-0.77</v>
      </c>
      <c r="AD475" s="1">
        <v>168604470681.73999</v>
      </c>
    </row>
    <row r="476" spans="1:30" x14ac:dyDescent="0.25">
      <c r="A476" t="s">
        <v>503</v>
      </c>
      <c r="B476">
        <v>23.18</v>
      </c>
      <c r="C476">
        <v>3.6</v>
      </c>
      <c r="D476">
        <v>12.21</v>
      </c>
      <c r="E476">
        <v>1.66</v>
      </c>
      <c r="F476">
        <v>0.18</v>
      </c>
      <c r="G476">
        <v>16.96</v>
      </c>
      <c r="H476">
        <v>19.95</v>
      </c>
      <c r="I476">
        <v>14.69</v>
      </c>
      <c r="J476">
        <v>9</v>
      </c>
      <c r="K476">
        <v>8.73</v>
      </c>
      <c r="N476">
        <v>1.79</v>
      </c>
      <c r="P476">
        <v>-0.19</v>
      </c>
      <c r="R476">
        <v>13.56</v>
      </c>
      <c r="S476">
        <v>1.51</v>
      </c>
      <c r="U476">
        <v>0.11</v>
      </c>
      <c r="V476">
        <v>0.89</v>
      </c>
      <c r="W476">
        <v>0.1</v>
      </c>
      <c r="X476">
        <v>-2.12</v>
      </c>
      <c r="Y476">
        <v>6.46</v>
      </c>
      <c r="Z476" s="1">
        <v>2129209.67</v>
      </c>
      <c r="AA476">
        <v>14</v>
      </c>
      <c r="AB476">
        <v>1.9</v>
      </c>
      <c r="AC476">
        <v>-0.84</v>
      </c>
      <c r="AD476" s="1">
        <v>168604470681.73999</v>
      </c>
    </row>
    <row r="477" spans="1:30" x14ac:dyDescent="0.25">
      <c r="A477" t="s">
        <v>504</v>
      </c>
      <c r="B477">
        <v>20.29</v>
      </c>
      <c r="C477">
        <v>4.8899999999999997</v>
      </c>
      <c r="D477">
        <v>6.21</v>
      </c>
      <c r="E477">
        <v>0.85</v>
      </c>
      <c r="F477">
        <v>0.44</v>
      </c>
      <c r="G477">
        <v>59.41</v>
      </c>
      <c r="H477">
        <v>32.74</v>
      </c>
      <c r="I477">
        <v>20.64</v>
      </c>
      <c r="J477">
        <v>3.92</v>
      </c>
      <c r="K477">
        <v>5.69</v>
      </c>
      <c r="L477">
        <v>1.77</v>
      </c>
      <c r="M477">
        <v>0.39</v>
      </c>
      <c r="N477">
        <v>1.28</v>
      </c>
      <c r="O477">
        <v>7.21</v>
      </c>
      <c r="P477">
        <v>-0.53</v>
      </c>
      <c r="Q477">
        <v>1.6</v>
      </c>
      <c r="R477">
        <v>13.73</v>
      </c>
      <c r="S477">
        <v>7.08</v>
      </c>
      <c r="T477">
        <v>10.58</v>
      </c>
      <c r="U477">
        <v>0.52</v>
      </c>
      <c r="V477">
        <v>0.48</v>
      </c>
      <c r="W477">
        <v>0.34</v>
      </c>
      <c r="X477">
        <v>10.07</v>
      </c>
      <c r="Y477">
        <v>17.84</v>
      </c>
      <c r="Z477" s="1">
        <v>38356174.460000001</v>
      </c>
      <c r="AA477">
        <v>23.79</v>
      </c>
      <c r="AB477">
        <v>3.27</v>
      </c>
      <c r="AC477">
        <v>-0.53</v>
      </c>
      <c r="AD477" s="1">
        <v>6132471996.1000004</v>
      </c>
    </row>
    <row r="478" spans="1:30" x14ac:dyDescent="0.25">
      <c r="A478" t="s">
        <v>505</v>
      </c>
      <c r="B478">
        <v>4.0599999999999996</v>
      </c>
      <c r="C478">
        <v>4.53</v>
      </c>
      <c r="D478">
        <v>6.22</v>
      </c>
      <c r="E478">
        <v>0.85</v>
      </c>
      <c r="F478">
        <v>0.44</v>
      </c>
      <c r="G478">
        <v>59.41</v>
      </c>
      <c r="H478">
        <v>32.74</v>
      </c>
      <c r="I478">
        <v>20.64</v>
      </c>
      <c r="J478">
        <v>3.92</v>
      </c>
      <c r="K478">
        <v>5.69</v>
      </c>
      <c r="L478">
        <v>1.77</v>
      </c>
      <c r="M478">
        <v>0.39</v>
      </c>
      <c r="N478">
        <v>1.28</v>
      </c>
      <c r="O478">
        <v>7.21</v>
      </c>
      <c r="P478">
        <v>-0.53</v>
      </c>
      <c r="Q478">
        <v>1.6</v>
      </c>
      <c r="R478">
        <v>13.73</v>
      </c>
      <c r="S478">
        <v>7.08</v>
      </c>
      <c r="T478">
        <v>10.58</v>
      </c>
      <c r="U478">
        <v>0.52</v>
      </c>
      <c r="V478">
        <v>0.48</v>
      </c>
      <c r="W478">
        <v>0.34</v>
      </c>
      <c r="X478">
        <v>10.07</v>
      </c>
      <c r="Y478">
        <v>17.84</v>
      </c>
      <c r="Z478" s="1">
        <v>3090076.29</v>
      </c>
      <c r="AA478">
        <v>4.76</v>
      </c>
      <c r="AB478">
        <v>0.65</v>
      </c>
      <c r="AC478">
        <v>-0.53</v>
      </c>
      <c r="AD478" s="1">
        <v>6132471996.1000004</v>
      </c>
    </row>
    <row r="479" spans="1:30" x14ac:dyDescent="0.25">
      <c r="A479" t="s">
        <v>506</v>
      </c>
      <c r="B479">
        <v>4.1100000000000003</v>
      </c>
      <c r="C479">
        <v>4.92</v>
      </c>
      <c r="D479">
        <v>6.29</v>
      </c>
      <c r="E479">
        <v>0.86</v>
      </c>
      <c r="F479">
        <v>0.45</v>
      </c>
      <c r="G479">
        <v>59.41</v>
      </c>
      <c r="H479">
        <v>32.74</v>
      </c>
      <c r="I479">
        <v>20.64</v>
      </c>
      <c r="J479">
        <v>3.97</v>
      </c>
      <c r="K479">
        <v>5.69</v>
      </c>
      <c r="L479">
        <v>1.77</v>
      </c>
      <c r="M479">
        <v>0.39</v>
      </c>
      <c r="N479">
        <v>1.3</v>
      </c>
      <c r="O479">
        <v>7.3</v>
      </c>
      <c r="P479">
        <v>-0.53</v>
      </c>
      <c r="Q479">
        <v>1.6</v>
      </c>
      <c r="R479">
        <v>13.73</v>
      </c>
      <c r="S479">
        <v>7.08</v>
      </c>
      <c r="T479">
        <v>10.58</v>
      </c>
      <c r="U479">
        <v>0.52</v>
      </c>
      <c r="V479">
        <v>0.48</v>
      </c>
      <c r="W479">
        <v>0.34</v>
      </c>
      <c r="X479">
        <v>10.07</v>
      </c>
      <c r="Y479">
        <v>17.84</v>
      </c>
      <c r="Z479" s="1">
        <v>14825283.880000001</v>
      </c>
      <c r="AA479">
        <v>4.76</v>
      </c>
      <c r="AB479">
        <v>0.65</v>
      </c>
      <c r="AC479">
        <v>-0.53</v>
      </c>
      <c r="AD479" s="1">
        <v>6132471996.1000004</v>
      </c>
    </row>
    <row r="480" spans="1:30" x14ac:dyDescent="0.25">
      <c r="A480" t="s">
        <v>507</v>
      </c>
      <c r="B480">
        <v>34.9</v>
      </c>
      <c r="D480">
        <v>-53.8</v>
      </c>
      <c r="E480">
        <v>4.3</v>
      </c>
      <c r="F480">
        <v>1.36</v>
      </c>
      <c r="G480">
        <v>42.46</v>
      </c>
      <c r="H480">
        <v>-3.9</v>
      </c>
      <c r="I480">
        <v>-5.79</v>
      </c>
      <c r="J480">
        <v>-79.849999999999994</v>
      </c>
      <c r="K480">
        <v>-94</v>
      </c>
      <c r="L480">
        <v>-14.15</v>
      </c>
      <c r="M480">
        <v>0.76</v>
      </c>
      <c r="N480">
        <v>3.11</v>
      </c>
      <c r="O480">
        <v>6.01</v>
      </c>
      <c r="P480">
        <v>-2.82</v>
      </c>
      <c r="Q480">
        <v>1.77</v>
      </c>
      <c r="R480">
        <v>-7.99</v>
      </c>
      <c r="S480">
        <v>-2.52</v>
      </c>
      <c r="T480">
        <v>-5.85</v>
      </c>
      <c r="U480">
        <v>0.32</v>
      </c>
      <c r="V480">
        <v>0.68</v>
      </c>
      <c r="W480">
        <v>0.44</v>
      </c>
      <c r="Z480" s="1">
        <v>33230173.710000001</v>
      </c>
      <c r="AA480">
        <v>8.1199999999999992</v>
      </c>
      <c r="AB480">
        <v>-0.65</v>
      </c>
      <c r="AC480">
        <v>0.36</v>
      </c>
      <c r="AD480" s="1">
        <v>8448945362.5</v>
      </c>
    </row>
    <row r="481" spans="1:30" x14ac:dyDescent="0.25">
      <c r="A481" t="s">
        <v>508</v>
      </c>
      <c r="B481">
        <v>39.020000000000003</v>
      </c>
      <c r="C481">
        <v>1.02</v>
      </c>
      <c r="D481">
        <v>12.53</v>
      </c>
      <c r="E481">
        <v>1.1499999999999999</v>
      </c>
      <c r="F481">
        <v>0.52</v>
      </c>
      <c r="G481">
        <v>35.950000000000003</v>
      </c>
      <c r="H481">
        <v>24.93</v>
      </c>
      <c r="I481">
        <v>11.55</v>
      </c>
      <c r="J481">
        <v>5.81</v>
      </c>
      <c r="K481">
        <v>8.75</v>
      </c>
      <c r="L481">
        <v>2.94</v>
      </c>
      <c r="M481">
        <v>0.57999999999999996</v>
      </c>
      <c r="N481">
        <v>1.45</v>
      </c>
      <c r="O481">
        <v>347.25</v>
      </c>
      <c r="P481">
        <v>-0.6</v>
      </c>
      <c r="Q481">
        <v>1.01</v>
      </c>
      <c r="R481">
        <v>9.14</v>
      </c>
      <c r="S481">
        <v>4.18</v>
      </c>
      <c r="T481">
        <v>9.1</v>
      </c>
      <c r="U481">
        <v>0.46</v>
      </c>
      <c r="V481">
        <v>0.54</v>
      </c>
      <c r="W481">
        <v>0.36</v>
      </c>
      <c r="X481">
        <v>8.73</v>
      </c>
      <c r="Y481">
        <v>12.66</v>
      </c>
      <c r="Z481" s="1">
        <v>127509342.38</v>
      </c>
      <c r="AA481">
        <v>34.07</v>
      </c>
      <c r="AB481">
        <v>3.11</v>
      </c>
      <c r="AC481">
        <v>3.93</v>
      </c>
      <c r="AD481" s="1">
        <v>26670555088.380001</v>
      </c>
    </row>
    <row r="482" spans="1:30" x14ac:dyDescent="0.25">
      <c r="A482" t="s">
        <v>509</v>
      </c>
      <c r="B482">
        <v>41.9</v>
      </c>
      <c r="C482">
        <v>0.87</v>
      </c>
      <c r="D482">
        <v>25.19</v>
      </c>
      <c r="E482">
        <v>1.55</v>
      </c>
      <c r="F482">
        <v>0.81</v>
      </c>
      <c r="G482">
        <v>80.739999999999995</v>
      </c>
      <c r="H482">
        <v>64.47</v>
      </c>
      <c r="I482">
        <v>27.48</v>
      </c>
      <c r="J482">
        <v>10.74</v>
      </c>
      <c r="K482">
        <v>15.33</v>
      </c>
      <c r="L482">
        <v>4.5999999999999996</v>
      </c>
      <c r="M482">
        <v>0.66</v>
      </c>
      <c r="N482">
        <v>6.92</v>
      </c>
      <c r="O482">
        <v>8.7899999999999991</v>
      </c>
      <c r="P482">
        <v>-0.95</v>
      </c>
      <c r="Q482">
        <v>2.86</v>
      </c>
      <c r="R482">
        <v>6.16</v>
      </c>
      <c r="S482">
        <v>3.22</v>
      </c>
      <c r="T482">
        <v>6.16</v>
      </c>
      <c r="U482">
        <v>0.52</v>
      </c>
      <c r="V482">
        <v>0.47</v>
      </c>
      <c r="W482">
        <v>0.12</v>
      </c>
      <c r="X482">
        <v>-6.59</v>
      </c>
      <c r="Y482">
        <v>-11.47</v>
      </c>
      <c r="Z482" s="1">
        <v>780712.13</v>
      </c>
      <c r="AA482">
        <v>27</v>
      </c>
      <c r="AB482">
        <v>1.66</v>
      </c>
      <c r="AC482">
        <v>4.5999999999999996</v>
      </c>
      <c r="AD482" s="1">
        <v>2419193666.0999999</v>
      </c>
    </row>
    <row r="483" spans="1:30" x14ac:dyDescent="0.25">
      <c r="A483" t="s">
        <v>510</v>
      </c>
      <c r="B483">
        <v>23.8</v>
      </c>
      <c r="D483">
        <v>-13.36</v>
      </c>
      <c r="E483">
        <v>15</v>
      </c>
      <c r="F483">
        <v>1.53</v>
      </c>
      <c r="G483">
        <v>48.36</v>
      </c>
      <c r="H483">
        <v>-15.73</v>
      </c>
      <c r="I483">
        <v>-25.77</v>
      </c>
      <c r="J483">
        <v>-21.89</v>
      </c>
      <c r="K483">
        <v>-27.94</v>
      </c>
      <c r="L483">
        <v>-6.05</v>
      </c>
      <c r="M483">
        <v>4.1500000000000004</v>
      </c>
      <c r="N483">
        <v>3.44</v>
      </c>
      <c r="O483">
        <v>57.9</v>
      </c>
      <c r="P483">
        <v>-2.27</v>
      </c>
      <c r="Q483">
        <v>1.0900000000000001</v>
      </c>
      <c r="R483">
        <v>-112.29</v>
      </c>
      <c r="S483">
        <v>-11.46</v>
      </c>
      <c r="T483">
        <v>-13.15</v>
      </c>
      <c r="U483">
        <v>0.1</v>
      </c>
      <c r="V483">
        <v>0.9</v>
      </c>
      <c r="W483">
        <v>0.44</v>
      </c>
      <c r="X483">
        <v>12.49</v>
      </c>
      <c r="AA483">
        <v>1.59</v>
      </c>
      <c r="AB483">
        <v>-1.78</v>
      </c>
      <c r="AC483">
        <v>0.01</v>
      </c>
      <c r="AD483" s="1">
        <v>6238667820</v>
      </c>
    </row>
    <row r="484" spans="1:30" x14ac:dyDescent="0.25">
      <c r="A484" t="s">
        <v>511</v>
      </c>
      <c r="B484">
        <v>16.309999999999999</v>
      </c>
      <c r="C484">
        <v>2.2400000000000002</v>
      </c>
      <c r="D484">
        <v>11.77</v>
      </c>
      <c r="E484">
        <v>1.44</v>
      </c>
      <c r="F484">
        <v>0.67</v>
      </c>
      <c r="G484">
        <v>54.43</v>
      </c>
      <c r="H484">
        <v>25.09</v>
      </c>
      <c r="I484">
        <v>14.28</v>
      </c>
      <c r="J484">
        <v>6.7</v>
      </c>
      <c r="K484">
        <v>6.64</v>
      </c>
      <c r="L484">
        <v>-0.06</v>
      </c>
      <c r="M484">
        <v>-0.01</v>
      </c>
      <c r="N484">
        <v>1.68</v>
      </c>
      <c r="O484">
        <v>3.99</v>
      </c>
      <c r="P484">
        <v>-0.97</v>
      </c>
      <c r="Q484">
        <v>2.13</v>
      </c>
      <c r="R484">
        <v>12.24</v>
      </c>
      <c r="S484">
        <v>5.66</v>
      </c>
      <c r="T484">
        <v>13.6</v>
      </c>
      <c r="U484">
        <v>0.46</v>
      </c>
      <c r="V484">
        <v>0.54</v>
      </c>
      <c r="W484">
        <v>0.4</v>
      </c>
      <c r="X484">
        <v>4.1500000000000004</v>
      </c>
      <c r="Y484">
        <v>0.49</v>
      </c>
      <c r="Z484" s="1">
        <v>12252605.210000001</v>
      </c>
      <c r="AA484">
        <v>11.32</v>
      </c>
      <c r="AB484">
        <v>1.39</v>
      </c>
      <c r="AC484">
        <v>0.14000000000000001</v>
      </c>
      <c r="AD484" s="1">
        <v>2099448643.5999999</v>
      </c>
    </row>
    <row r="485" spans="1:30" x14ac:dyDescent="0.25">
      <c r="A485" t="s">
        <v>512</v>
      </c>
      <c r="B485">
        <v>23.99</v>
      </c>
      <c r="D485" s="1">
        <v>-1923.87</v>
      </c>
      <c r="E485">
        <v>8.3000000000000007</v>
      </c>
      <c r="F485">
        <v>2.0499999999999998</v>
      </c>
      <c r="G485">
        <v>20.68</v>
      </c>
      <c r="H485">
        <v>3.48</v>
      </c>
      <c r="I485">
        <v>-0.15</v>
      </c>
      <c r="J485">
        <v>81.86</v>
      </c>
      <c r="K485">
        <v>91.05</v>
      </c>
      <c r="L485">
        <v>9.19</v>
      </c>
      <c r="M485">
        <v>0.93</v>
      </c>
      <c r="N485">
        <v>2.85</v>
      </c>
      <c r="O485">
        <v>17.5</v>
      </c>
      <c r="P485">
        <v>-3.5</v>
      </c>
      <c r="Q485">
        <v>1.39</v>
      </c>
      <c r="R485">
        <v>-0.43</v>
      </c>
      <c r="S485">
        <v>-0.11</v>
      </c>
      <c r="T485">
        <v>2.66</v>
      </c>
      <c r="U485">
        <v>0.25</v>
      </c>
      <c r="V485">
        <v>0.75</v>
      </c>
      <c r="W485">
        <v>0.72</v>
      </c>
      <c r="Z485" s="1">
        <v>26224557.75</v>
      </c>
      <c r="AA485">
        <v>2.89</v>
      </c>
      <c r="AB485">
        <v>-0.01</v>
      </c>
      <c r="AC485">
        <v>22.55</v>
      </c>
      <c r="AD485" s="1">
        <v>3299429816.52</v>
      </c>
    </row>
    <row r="486" spans="1:30" x14ac:dyDescent="0.25">
      <c r="A486" t="s">
        <v>513</v>
      </c>
      <c r="B486">
        <v>14.46</v>
      </c>
      <c r="D486">
        <v>-4.95</v>
      </c>
      <c r="E486">
        <v>0.66</v>
      </c>
      <c r="F486">
        <v>0.23</v>
      </c>
      <c r="G486">
        <v>34.340000000000003</v>
      </c>
      <c r="H486">
        <v>7.82</v>
      </c>
      <c r="I486">
        <v>-8.7899999999999991</v>
      </c>
      <c r="J486">
        <v>5.56</v>
      </c>
      <c r="K486">
        <v>11.47</v>
      </c>
      <c r="L486">
        <v>5.91</v>
      </c>
      <c r="M486">
        <v>0.7</v>
      </c>
      <c r="N486">
        <v>0.43</v>
      </c>
      <c r="O486">
        <v>2.4</v>
      </c>
      <c r="P486">
        <v>-0.4</v>
      </c>
      <c r="Q486">
        <v>1.27</v>
      </c>
      <c r="R486">
        <v>-13.42</v>
      </c>
      <c r="S486">
        <v>-4.57</v>
      </c>
      <c r="T486">
        <v>6.38</v>
      </c>
      <c r="U486">
        <v>0.34</v>
      </c>
      <c r="V486">
        <v>0.66</v>
      </c>
      <c r="W486">
        <v>0.52</v>
      </c>
      <c r="X486">
        <v>-7.5</v>
      </c>
      <c r="Z486" s="1">
        <v>2097503.46</v>
      </c>
      <c r="AA486">
        <v>21.79</v>
      </c>
      <c r="AB486">
        <v>-2.92</v>
      </c>
      <c r="AC486">
        <v>0.09</v>
      </c>
      <c r="AD486" s="1">
        <v>723000000</v>
      </c>
    </row>
    <row r="487" spans="1:30" x14ac:dyDescent="0.25">
      <c r="A487" t="s">
        <v>514</v>
      </c>
      <c r="B487">
        <v>5.6</v>
      </c>
      <c r="D487">
        <v>-3.57</v>
      </c>
      <c r="E487">
        <v>1.99</v>
      </c>
      <c r="F487">
        <v>0.74</v>
      </c>
      <c r="G487">
        <v>-210.66</v>
      </c>
      <c r="H487">
        <v>-778.33</v>
      </c>
      <c r="I487" s="1">
        <v>-1039.1400000000001</v>
      </c>
      <c r="J487">
        <v>-4.76</v>
      </c>
      <c r="K487">
        <v>-3.83</v>
      </c>
      <c r="L487">
        <v>0.94</v>
      </c>
      <c r="M487">
        <v>-0.39</v>
      </c>
      <c r="N487">
        <v>37.07</v>
      </c>
      <c r="O487">
        <v>4.72</v>
      </c>
      <c r="P487">
        <v>-1.46</v>
      </c>
      <c r="Q487">
        <v>1.46</v>
      </c>
      <c r="R487">
        <v>-55.74</v>
      </c>
      <c r="S487">
        <v>-20.63</v>
      </c>
      <c r="T487">
        <v>-29.33</v>
      </c>
      <c r="U487">
        <v>0.37</v>
      </c>
      <c r="V487">
        <v>0.64</v>
      </c>
      <c r="W487">
        <v>0.02</v>
      </c>
      <c r="X487">
        <v>-40.82</v>
      </c>
      <c r="Z487" s="1">
        <v>6941984.6699999999</v>
      </c>
      <c r="AA487">
        <v>2.82</v>
      </c>
      <c r="AB487">
        <v>-1.57</v>
      </c>
      <c r="AC487">
        <v>-0.03</v>
      </c>
      <c r="AD487" s="1">
        <v>377510722.39999998</v>
      </c>
    </row>
    <row r="488" spans="1:30" x14ac:dyDescent="0.25">
      <c r="A488" t="s">
        <v>515</v>
      </c>
      <c r="B488">
        <v>0</v>
      </c>
      <c r="D488">
        <v>0</v>
      </c>
      <c r="E488">
        <v>0</v>
      </c>
      <c r="F488">
        <v>0</v>
      </c>
      <c r="G488">
        <v>22.37</v>
      </c>
      <c r="H488">
        <v>14.02</v>
      </c>
      <c r="I488">
        <v>12.95</v>
      </c>
      <c r="J488">
        <v>0</v>
      </c>
      <c r="K488">
        <v>8.9700000000000006</v>
      </c>
      <c r="L488">
        <v>2.02</v>
      </c>
      <c r="M488">
        <v>0.43</v>
      </c>
      <c r="N488">
        <v>0</v>
      </c>
      <c r="O488">
        <v>0</v>
      </c>
      <c r="P488">
        <v>0</v>
      </c>
      <c r="Q488">
        <v>2.63</v>
      </c>
      <c r="R488">
        <v>19.88</v>
      </c>
      <c r="S488">
        <v>8</v>
      </c>
      <c r="T488">
        <v>8.07</v>
      </c>
      <c r="U488">
        <v>0.4</v>
      </c>
      <c r="V488">
        <v>0.6</v>
      </c>
      <c r="W488">
        <v>0.62</v>
      </c>
      <c r="X488">
        <v>10.16</v>
      </c>
      <c r="Y488">
        <v>24.14</v>
      </c>
      <c r="AA488">
        <v>4.33</v>
      </c>
      <c r="AB488">
        <v>0.86</v>
      </c>
      <c r="AC488">
        <v>0</v>
      </c>
      <c r="AD488" s="1">
        <v>1157476800.48</v>
      </c>
    </row>
    <row r="489" spans="1:30" x14ac:dyDescent="0.25">
      <c r="A489" t="s">
        <v>516</v>
      </c>
      <c r="B489">
        <v>11.31</v>
      </c>
      <c r="C489">
        <v>3.08</v>
      </c>
      <c r="D489">
        <v>13.15</v>
      </c>
      <c r="E489">
        <v>2.61</v>
      </c>
      <c r="F489">
        <v>1.05</v>
      </c>
      <c r="G489">
        <v>22.37</v>
      </c>
      <c r="H489">
        <v>14.02</v>
      </c>
      <c r="I489">
        <v>12.95</v>
      </c>
      <c r="J489">
        <v>12.15</v>
      </c>
      <c r="K489">
        <v>8.9700000000000006</v>
      </c>
      <c r="L489">
        <v>2.02</v>
      </c>
      <c r="M489">
        <v>0.43</v>
      </c>
      <c r="N489">
        <v>1.7</v>
      </c>
      <c r="O489">
        <v>2.52</v>
      </c>
      <c r="P489">
        <v>-3.22</v>
      </c>
      <c r="Q489">
        <v>2.63</v>
      </c>
      <c r="R489">
        <v>19.88</v>
      </c>
      <c r="S489">
        <v>8</v>
      </c>
      <c r="T489">
        <v>8.07</v>
      </c>
      <c r="U489">
        <v>0.4</v>
      </c>
      <c r="V489">
        <v>0.6</v>
      </c>
      <c r="W489">
        <v>0.62</v>
      </c>
      <c r="X489">
        <v>10.16</v>
      </c>
      <c r="Y489">
        <v>24.14</v>
      </c>
      <c r="Z489" s="1">
        <v>6797692.9199999999</v>
      </c>
      <c r="AA489">
        <v>4.33</v>
      </c>
      <c r="AB489">
        <v>0.86</v>
      </c>
      <c r="AC489">
        <v>0.21</v>
      </c>
      <c r="AD489" s="1">
        <v>1157476800.48</v>
      </c>
    </row>
    <row r="490" spans="1:30" x14ac:dyDescent="0.25">
      <c r="A490" t="s">
        <v>517</v>
      </c>
      <c r="B490">
        <v>53</v>
      </c>
      <c r="C490">
        <v>0.65</v>
      </c>
      <c r="D490">
        <v>27.01</v>
      </c>
      <c r="E490">
        <v>4.8</v>
      </c>
      <c r="F490">
        <v>0.34</v>
      </c>
      <c r="G490">
        <v>23.16</v>
      </c>
      <c r="H490">
        <v>14.96</v>
      </c>
      <c r="I490">
        <v>4.0199999999999996</v>
      </c>
      <c r="J490">
        <v>7.27</v>
      </c>
      <c r="K490">
        <v>15.73</v>
      </c>
      <c r="L490">
        <v>8.4700000000000006</v>
      </c>
      <c r="M490">
        <v>5.59</v>
      </c>
      <c r="N490">
        <v>1.0900000000000001</v>
      </c>
      <c r="O490">
        <v>1.1000000000000001</v>
      </c>
      <c r="P490">
        <v>-0.62</v>
      </c>
      <c r="Q490">
        <v>3.25</v>
      </c>
      <c r="R490">
        <v>17.760000000000002</v>
      </c>
      <c r="S490">
        <v>1.27</v>
      </c>
      <c r="T490">
        <v>4.0599999999999996</v>
      </c>
      <c r="U490">
        <v>7.0000000000000007E-2</v>
      </c>
      <c r="V490">
        <v>0.88</v>
      </c>
      <c r="W490">
        <v>0.32</v>
      </c>
      <c r="X490">
        <v>10.36</v>
      </c>
      <c r="Y490">
        <v>53.42</v>
      </c>
      <c r="Z490" s="1">
        <v>28011073.710000001</v>
      </c>
      <c r="AA490">
        <v>11.05</v>
      </c>
      <c r="AB490">
        <v>1.96</v>
      </c>
      <c r="AC490">
        <v>0.15</v>
      </c>
      <c r="AD490" s="1">
        <v>10945580458</v>
      </c>
    </row>
    <row r="491" spans="1:30" x14ac:dyDescent="0.25">
      <c r="A491" t="s">
        <v>518</v>
      </c>
      <c r="B491">
        <v>51.24</v>
      </c>
      <c r="C491">
        <v>3.23</v>
      </c>
      <c r="D491">
        <v>14.19</v>
      </c>
      <c r="E491">
        <v>3.1</v>
      </c>
      <c r="F491">
        <v>1.07</v>
      </c>
      <c r="G491">
        <v>31.92</v>
      </c>
      <c r="H491">
        <v>25.03</v>
      </c>
      <c r="I491">
        <v>15.25</v>
      </c>
      <c r="J491">
        <v>8.65</v>
      </c>
      <c r="K491">
        <v>9.5500000000000007</v>
      </c>
      <c r="L491">
        <v>0.91</v>
      </c>
      <c r="M491">
        <v>0.33</v>
      </c>
      <c r="N491">
        <v>2.16</v>
      </c>
      <c r="O491">
        <v>5.51</v>
      </c>
      <c r="P491">
        <v>-2.2200000000000002</v>
      </c>
      <c r="Q491">
        <v>1.61</v>
      </c>
      <c r="R491">
        <v>21.84</v>
      </c>
      <c r="S491">
        <v>7.55</v>
      </c>
      <c r="T491">
        <v>13.84</v>
      </c>
      <c r="U491">
        <v>0.35</v>
      </c>
      <c r="V491">
        <v>0.63</v>
      </c>
      <c r="W491">
        <v>0.5</v>
      </c>
      <c r="X491">
        <v>17.07</v>
      </c>
      <c r="Y491">
        <v>33.35</v>
      </c>
      <c r="Z491" s="1">
        <v>87369649.459999993</v>
      </c>
      <c r="AA491">
        <v>16.53</v>
      </c>
      <c r="AB491">
        <v>3.61</v>
      </c>
      <c r="AC491">
        <v>0.15</v>
      </c>
      <c r="AD491" s="1">
        <v>9766087800</v>
      </c>
    </row>
    <row r="492" spans="1:30" x14ac:dyDescent="0.25">
      <c r="A492" t="s">
        <v>519</v>
      </c>
      <c r="B492">
        <v>1.04</v>
      </c>
      <c r="D492">
        <v>-0.17</v>
      </c>
      <c r="E492">
        <v>-0.12</v>
      </c>
      <c r="F492">
        <v>0.23</v>
      </c>
      <c r="G492">
        <v>21.69</v>
      </c>
      <c r="H492">
        <v>-268.48</v>
      </c>
      <c r="I492">
        <v>-291.25</v>
      </c>
      <c r="J492">
        <v>-0.18</v>
      </c>
      <c r="K492">
        <v>-0.85</v>
      </c>
      <c r="L492">
        <v>-0.72</v>
      </c>
      <c r="N492">
        <v>0.5</v>
      </c>
      <c r="O492">
        <v>-0.97</v>
      </c>
      <c r="P492">
        <v>-0.42</v>
      </c>
      <c r="Q492">
        <v>0.65</v>
      </c>
      <c r="R492">
        <v>-68.739999999999995</v>
      </c>
      <c r="S492">
        <v>-136.19</v>
      </c>
      <c r="T492">
        <v>122.9</v>
      </c>
      <c r="U492">
        <v>-1.98</v>
      </c>
      <c r="V492">
        <v>2.98</v>
      </c>
      <c r="W492">
        <v>0.47</v>
      </c>
      <c r="X492">
        <v>-32.61</v>
      </c>
      <c r="Z492" s="1">
        <v>426437.29</v>
      </c>
      <c r="AA492">
        <v>-8.89</v>
      </c>
      <c r="AB492">
        <v>-6.11</v>
      </c>
      <c r="AC492">
        <v>-0.01</v>
      </c>
      <c r="AD492" s="1">
        <v>47195235.009999998</v>
      </c>
    </row>
    <row r="493" spans="1:30" x14ac:dyDescent="0.25">
      <c r="A493" t="s">
        <v>520</v>
      </c>
      <c r="B493">
        <v>0.56999999999999995</v>
      </c>
      <c r="D493">
        <v>-0.09</v>
      </c>
      <c r="E493">
        <v>-0.06</v>
      </c>
      <c r="F493">
        <v>0.13</v>
      </c>
      <c r="G493">
        <v>21.69</v>
      </c>
      <c r="H493">
        <v>-268.48</v>
      </c>
      <c r="I493">
        <v>-291.25</v>
      </c>
      <c r="J493">
        <v>-0.1</v>
      </c>
      <c r="K493">
        <v>-0.85</v>
      </c>
      <c r="L493">
        <v>-0.72</v>
      </c>
      <c r="N493">
        <v>0.27</v>
      </c>
      <c r="O493">
        <v>-0.53</v>
      </c>
      <c r="P493">
        <v>-0.23</v>
      </c>
      <c r="Q493">
        <v>0.65</v>
      </c>
      <c r="R493">
        <v>-68.739999999999995</v>
      </c>
      <c r="S493">
        <v>-136.19</v>
      </c>
      <c r="T493">
        <v>122.9</v>
      </c>
      <c r="U493">
        <v>-1.98</v>
      </c>
      <c r="V493">
        <v>2.98</v>
      </c>
      <c r="W493">
        <v>0.47</v>
      </c>
      <c r="X493">
        <v>-32.61</v>
      </c>
      <c r="Z493" s="1">
        <v>706899.67</v>
      </c>
      <c r="AA493">
        <v>-8.89</v>
      </c>
      <c r="AB493">
        <v>-6.11</v>
      </c>
      <c r="AC493">
        <v>0</v>
      </c>
      <c r="AD493" s="1">
        <v>47195235.009999998</v>
      </c>
    </row>
    <row r="494" spans="1:30" x14ac:dyDescent="0.25">
      <c r="A494" t="s">
        <v>521</v>
      </c>
      <c r="B494">
        <v>0</v>
      </c>
      <c r="D494">
        <v>0</v>
      </c>
      <c r="E494">
        <v>0</v>
      </c>
      <c r="F494">
        <v>0</v>
      </c>
      <c r="G494">
        <v>-23.26</v>
      </c>
      <c r="H494">
        <v>-60.07</v>
      </c>
      <c r="I494">
        <v>-73.59</v>
      </c>
      <c r="J494">
        <v>0</v>
      </c>
      <c r="K494">
        <v>-2.96</v>
      </c>
      <c r="L494">
        <v>-2.96</v>
      </c>
      <c r="M494">
        <v>0.75</v>
      </c>
      <c r="N494">
        <v>0</v>
      </c>
      <c r="O494">
        <v>0</v>
      </c>
      <c r="P494">
        <v>0</v>
      </c>
      <c r="Q494">
        <v>0.94</v>
      </c>
      <c r="R494">
        <v>-30.91</v>
      </c>
      <c r="S494">
        <v>-8.83</v>
      </c>
      <c r="T494">
        <v>-13.44</v>
      </c>
      <c r="U494">
        <v>0.28999999999999998</v>
      </c>
      <c r="V494">
        <v>0.71</v>
      </c>
      <c r="W494">
        <v>0.12</v>
      </c>
      <c r="X494">
        <v>18.59</v>
      </c>
      <c r="AA494">
        <v>109.53</v>
      </c>
      <c r="AB494">
        <v>-33.86</v>
      </c>
      <c r="AC494">
        <v>0</v>
      </c>
      <c r="AD494">
        <v>0</v>
      </c>
    </row>
    <row r="495" spans="1:30" x14ac:dyDescent="0.25">
      <c r="A495" t="s">
        <v>522</v>
      </c>
      <c r="B495">
        <v>22.4</v>
      </c>
      <c r="C495">
        <v>23.65</v>
      </c>
      <c r="D495">
        <v>14.84</v>
      </c>
      <c r="E495">
        <v>3.1</v>
      </c>
      <c r="F495">
        <v>0.81</v>
      </c>
      <c r="G495">
        <v>81.93</v>
      </c>
      <c r="H495">
        <v>34.479999999999997</v>
      </c>
      <c r="I495">
        <v>33.909999999999997</v>
      </c>
      <c r="J495">
        <v>14.59</v>
      </c>
      <c r="K495">
        <v>11.18</v>
      </c>
      <c r="L495">
        <v>-3.41</v>
      </c>
      <c r="M495">
        <v>-0.72</v>
      </c>
      <c r="N495">
        <v>5.03</v>
      </c>
      <c r="O495">
        <v>29.35</v>
      </c>
      <c r="P495">
        <v>-2.1</v>
      </c>
      <c r="Q495">
        <v>1.05</v>
      </c>
      <c r="R495">
        <v>20.86</v>
      </c>
      <c r="S495">
        <v>5.49</v>
      </c>
      <c r="T495">
        <v>11.32</v>
      </c>
      <c r="U495">
        <v>0.26</v>
      </c>
      <c r="V495">
        <v>0.74</v>
      </c>
      <c r="W495">
        <v>0.16</v>
      </c>
      <c r="Z495" s="1">
        <v>17175140.670000002</v>
      </c>
      <c r="AA495">
        <v>7.24</v>
      </c>
      <c r="AB495">
        <v>1.51</v>
      </c>
      <c r="AC495">
        <v>-0.23</v>
      </c>
      <c r="AD495" s="1">
        <v>2781160547.1999998</v>
      </c>
    </row>
    <row r="496" spans="1:30" x14ac:dyDescent="0.25">
      <c r="A496" t="s">
        <v>523</v>
      </c>
      <c r="B496">
        <v>35.85</v>
      </c>
      <c r="C496">
        <v>1.51</v>
      </c>
      <c r="D496">
        <v>14.72</v>
      </c>
      <c r="E496">
        <v>3.79</v>
      </c>
      <c r="F496">
        <v>1.05</v>
      </c>
      <c r="G496">
        <v>34.82</v>
      </c>
      <c r="H496">
        <v>35.229999999999997</v>
      </c>
      <c r="I496">
        <v>20.07</v>
      </c>
      <c r="J496">
        <v>8.3800000000000008</v>
      </c>
      <c r="K496">
        <v>11.4</v>
      </c>
      <c r="L496">
        <v>3.02</v>
      </c>
      <c r="M496">
        <v>1.36</v>
      </c>
      <c r="N496">
        <v>2.95</v>
      </c>
      <c r="O496">
        <v>7.25</v>
      </c>
      <c r="P496">
        <v>-1.47</v>
      </c>
      <c r="Q496">
        <v>2.0099999999999998</v>
      </c>
      <c r="R496">
        <v>25.77</v>
      </c>
      <c r="S496">
        <v>7.12</v>
      </c>
      <c r="T496">
        <v>12.82</v>
      </c>
      <c r="U496">
        <v>0.28000000000000003</v>
      </c>
      <c r="V496">
        <v>0.72</v>
      </c>
      <c r="W496">
        <v>0.35</v>
      </c>
      <c r="X496">
        <v>14.03</v>
      </c>
      <c r="Y496">
        <v>17.25</v>
      </c>
      <c r="Z496" s="1">
        <v>32699771.379999999</v>
      </c>
      <c r="AA496">
        <v>9.4499999999999993</v>
      </c>
      <c r="AB496">
        <v>2.44</v>
      </c>
      <c r="AC496">
        <v>0.31</v>
      </c>
      <c r="AD496" s="1">
        <v>12691306144.65</v>
      </c>
    </row>
    <row r="497" spans="1:30" x14ac:dyDescent="0.25">
      <c r="A497" t="s">
        <v>524</v>
      </c>
      <c r="B497">
        <v>16.989999999999998</v>
      </c>
      <c r="D497">
        <v>-1.07</v>
      </c>
      <c r="E497">
        <v>-0.09</v>
      </c>
      <c r="F497">
        <v>0.31</v>
      </c>
      <c r="G497">
        <v>17.010000000000002</v>
      </c>
      <c r="H497">
        <v>-5.56</v>
      </c>
      <c r="I497">
        <v>-21.41</v>
      </c>
      <c r="J497">
        <v>-4.1100000000000003</v>
      </c>
      <c r="K497">
        <v>-6.57</v>
      </c>
      <c r="L497">
        <v>-4.01</v>
      </c>
      <c r="N497">
        <v>0.23</v>
      </c>
      <c r="O497">
        <v>-0.97</v>
      </c>
      <c r="P497">
        <v>-0.74</v>
      </c>
      <c r="Q497">
        <v>0.64</v>
      </c>
      <c r="R497">
        <v>-8.82</v>
      </c>
      <c r="S497">
        <v>-29.49</v>
      </c>
      <c r="T497">
        <v>2.54</v>
      </c>
      <c r="U497">
        <v>-3.34</v>
      </c>
      <c r="V497">
        <v>4.38</v>
      </c>
      <c r="W497">
        <v>1.38</v>
      </c>
      <c r="X497">
        <v>4.1399999999999997</v>
      </c>
      <c r="Z497" s="1">
        <v>30339.1</v>
      </c>
      <c r="AA497">
        <v>-180.48</v>
      </c>
      <c r="AB497">
        <v>-15.92</v>
      </c>
      <c r="AC497">
        <v>0.03</v>
      </c>
      <c r="AD497" s="1">
        <v>81579116.799999997</v>
      </c>
    </row>
    <row r="498" spans="1:30" x14ac:dyDescent="0.25">
      <c r="A498" t="s">
        <v>525</v>
      </c>
      <c r="B498">
        <v>7.2</v>
      </c>
      <c r="D498">
        <v>-0.45</v>
      </c>
      <c r="E498">
        <v>-0.04</v>
      </c>
      <c r="F498">
        <v>0.13</v>
      </c>
      <c r="G498">
        <v>17.010000000000002</v>
      </c>
      <c r="H498">
        <v>-5.56</v>
      </c>
      <c r="I498">
        <v>-21.41</v>
      </c>
      <c r="J498">
        <v>-1.74</v>
      </c>
      <c r="K498">
        <v>-6.57</v>
      </c>
      <c r="L498">
        <v>-4.01</v>
      </c>
      <c r="N498">
        <v>0.1</v>
      </c>
      <c r="O498">
        <v>-0.41</v>
      </c>
      <c r="P498">
        <v>-0.31</v>
      </c>
      <c r="Q498">
        <v>0.64</v>
      </c>
      <c r="R498">
        <v>-8.82</v>
      </c>
      <c r="S498">
        <v>-29.49</v>
      </c>
      <c r="T498">
        <v>2.54</v>
      </c>
      <c r="U498">
        <v>-3.34</v>
      </c>
      <c r="V498">
        <v>4.38</v>
      </c>
      <c r="W498">
        <v>1.38</v>
      </c>
      <c r="X498">
        <v>4.1399999999999997</v>
      </c>
      <c r="Z498" s="1">
        <v>278352.88</v>
      </c>
      <c r="AA498">
        <v>-180.48</v>
      </c>
      <c r="AB498">
        <v>-15.92</v>
      </c>
      <c r="AC498">
        <v>0.01</v>
      </c>
      <c r="AD498" s="1">
        <v>81579116.799999997</v>
      </c>
    </row>
    <row r="499" spans="1:30" x14ac:dyDescent="0.25">
      <c r="A499" t="s">
        <v>526</v>
      </c>
      <c r="B499">
        <v>13.33</v>
      </c>
      <c r="D499">
        <v>-0.84</v>
      </c>
      <c r="E499">
        <v>-7.0000000000000007E-2</v>
      </c>
      <c r="F499">
        <v>0.25</v>
      </c>
      <c r="G499">
        <v>17.010000000000002</v>
      </c>
      <c r="H499">
        <v>-5.56</v>
      </c>
      <c r="I499">
        <v>-21.41</v>
      </c>
      <c r="J499">
        <v>-3.22</v>
      </c>
      <c r="K499">
        <v>-6.57</v>
      </c>
      <c r="L499">
        <v>-4.01</v>
      </c>
      <c r="N499">
        <v>0.18</v>
      </c>
      <c r="O499">
        <v>-0.76</v>
      </c>
      <c r="P499">
        <v>-0.57999999999999996</v>
      </c>
      <c r="Q499">
        <v>0.64</v>
      </c>
      <c r="R499">
        <v>-8.82</v>
      </c>
      <c r="S499">
        <v>-29.49</v>
      </c>
      <c r="T499">
        <v>2.54</v>
      </c>
      <c r="U499">
        <v>-3.34</v>
      </c>
      <c r="V499">
        <v>4.38</v>
      </c>
      <c r="W499">
        <v>1.38</v>
      </c>
      <c r="X499">
        <v>4.1399999999999997</v>
      </c>
      <c r="Z499" s="1">
        <v>1033.67</v>
      </c>
      <c r="AA499">
        <v>-180.48</v>
      </c>
      <c r="AB499">
        <v>-15.92</v>
      </c>
      <c r="AC499">
        <v>0.03</v>
      </c>
      <c r="AD499" s="1">
        <v>81579116.799999997</v>
      </c>
    </row>
    <row r="500" spans="1:30" x14ac:dyDescent="0.25">
      <c r="A500" t="s">
        <v>527</v>
      </c>
      <c r="B500">
        <v>15.67</v>
      </c>
      <c r="D500">
        <v>-869.95</v>
      </c>
      <c r="E500">
        <v>17.32</v>
      </c>
      <c r="F500">
        <v>4.09</v>
      </c>
      <c r="G500">
        <v>23.68</v>
      </c>
      <c r="H500">
        <v>11.12</v>
      </c>
      <c r="I500">
        <v>-2.4700000000000002</v>
      </c>
      <c r="J500">
        <v>192.92</v>
      </c>
      <c r="K500">
        <v>208.42</v>
      </c>
      <c r="L500">
        <v>15.5</v>
      </c>
      <c r="M500">
        <v>1.39</v>
      </c>
      <c r="N500">
        <v>21.45</v>
      </c>
      <c r="O500">
        <v>32.51</v>
      </c>
      <c r="P500">
        <v>-17.309999999999999</v>
      </c>
      <c r="Q500">
        <v>1.2</v>
      </c>
      <c r="R500">
        <v>-1.99</v>
      </c>
      <c r="S500">
        <v>-0.47</v>
      </c>
      <c r="T500">
        <v>2.5299999999999998</v>
      </c>
      <c r="U500">
        <v>0.24</v>
      </c>
      <c r="V500">
        <v>0.76</v>
      </c>
      <c r="W500">
        <v>0.19</v>
      </c>
      <c r="Z500" s="1">
        <v>15891573.960000001</v>
      </c>
      <c r="AA500">
        <v>0.9</v>
      </c>
      <c r="AB500">
        <v>-0.02</v>
      </c>
      <c r="AD500" s="1">
        <v>1835588908.4200001</v>
      </c>
    </row>
    <row r="501" spans="1:30" x14ac:dyDescent="0.25">
      <c r="A501" t="s">
        <v>528</v>
      </c>
      <c r="B501">
        <v>15.52</v>
      </c>
      <c r="D501">
        <v>-662.21</v>
      </c>
      <c r="E501">
        <v>4.43</v>
      </c>
      <c r="F501">
        <v>2.97</v>
      </c>
      <c r="G501">
        <v>62.29</v>
      </c>
      <c r="H501">
        <v>-2.87</v>
      </c>
      <c r="I501">
        <v>-0.87</v>
      </c>
      <c r="J501">
        <v>-201.68</v>
      </c>
      <c r="K501">
        <v>-197.21</v>
      </c>
      <c r="L501">
        <v>4.4800000000000004</v>
      </c>
      <c r="M501">
        <v>-0.1</v>
      </c>
      <c r="N501">
        <v>5.78</v>
      </c>
      <c r="O501">
        <v>8.26</v>
      </c>
      <c r="P501">
        <v>-6.54</v>
      </c>
      <c r="Q501">
        <v>2.92</v>
      </c>
      <c r="R501">
        <v>-0.67</v>
      </c>
      <c r="S501">
        <v>-0.45</v>
      </c>
      <c r="T501">
        <v>-7.79</v>
      </c>
      <c r="U501">
        <v>0.67</v>
      </c>
      <c r="V501">
        <v>0.33</v>
      </c>
      <c r="W501">
        <v>0.51</v>
      </c>
      <c r="Z501" s="1">
        <v>46642326.210000001</v>
      </c>
      <c r="AA501">
        <v>3.5</v>
      </c>
      <c r="AB501">
        <v>-0.02</v>
      </c>
      <c r="AC501">
        <v>5.52</v>
      </c>
      <c r="AD501" s="1">
        <v>7536559522.2399998</v>
      </c>
    </row>
    <row r="502" spans="1:30" x14ac:dyDescent="0.25">
      <c r="A502" t="s">
        <v>529</v>
      </c>
      <c r="B502">
        <v>40.200000000000003</v>
      </c>
      <c r="C502">
        <v>19.260000000000002</v>
      </c>
      <c r="D502">
        <v>4.75</v>
      </c>
      <c r="E502">
        <v>1.36</v>
      </c>
      <c r="F502">
        <v>0.99</v>
      </c>
      <c r="G502">
        <v>27.64</v>
      </c>
      <c r="H502">
        <v>29.16</v>
      </c>
      <c r="I502">
        <v>32.18</v>
      </c>
      <c r="J502">
        <v>5.24</v>
      </c>
      <c r="K502">
        <v>3.91</v>
      </c>
      <c r="L502">
        <v>-2.11</v>
      </c>
      <c r="M502">
        <v>-0.55000000000000004</v>
      </c>
      <c r="N502">
        <v>1.53</v>
      </c>
      <c r="O502">
        <v>2.57</v>
      </c>
      <c r="P502">
        <v>-2.21</v>
      </c>
      <c r="Q502">
        <v>3.28</v>
      </c>
      <c r="R502">
        <v>28.74</v>
      </c>
      <c r="S502">
        <v>20.82</v>
      </c>
      <c r="T502">
        <v>24.71</v>
      </c>
      <c r="U502">
        <v>0.72</v>
      </c>
      <c r="V502">
        <v>0.28000000000000003</v>
      </c>
      <c r="W502">
        <v>0.65</v>
      </c>
      <c r="X502">
        <v>-10.4</v>
      </c>
      <c r="Z502" s="1">
        <v>4020</v>
      </c>
      <c r="AA502">
        <v>29.46</v>
      </c>
      <c r="AB502">
        <v>8.4700000000000006</v>
      </c>
      <c r="AC502">
        <v>0.02</v>
      </c>
      <c r="AD502" s="1">
        <v>113689231</v>
      </c>
    </row>
    <row r="503" spans="1:30" x14ac:dyDescent="0.25">
      <c r="A503" t="s">
        <v>530</v>
      </c>
      <c r="B503">
        <v>52.5</v>
      </c>
      <c r="C503">
        <v>16.22</v>
      </c>
      <c r="D503">
        <v>6.2</v>
      </c>
      <c r="E503">
        <v>1.78</v>
      </c>
      <c r="F503">
        <v>1.29</v>
      </c>
      <c r="G503">
        <v>27.64</v>
      </c>
      <c r="H503">
        <v>29.16</v>
      </c>
      <c r="I503">
        <v>32.18</v>
      </c>
      <c r="J503">
        <v>6.84</v>
      </c>
      <c r="K503">
        <v>3.91</v>
      </c>
      <c r="L503">
        <v>-2.11</v>
      </c>
      <c r="M503">
        <v>-0.55000000000000004</v>
      </c>
      <c r="N503">
        <v>2</v>
      </c>
      <c r="O503">
        <v>3.36</v>
      </c>
      <c r="P503">
        <v>-2.89</v>
      </c>
      <c r="Q503">
        <v>3.28</v>
      </c>
      <c r="R503">
        <v>28.74</v>
      </c>
      <c r="S503">
        <v>20.82</v>
      </c>
      <c r="T503">
        <v>24.71</v>
      </c>
      <c r="U503">
        <v>0.72</v>
      </c>
      <c r="V503">
        <v>0.28000000000000003</v>
      </c>
      <c r="W503">
        <v>0.65</v>
      </c>
      <c r="X503">
        <v>-10.4</v>
      </c>
      <c r="Z503" s="1">
        <v>11313.8</v>
      </c>
      <c r="AA503">
        <v>29.46</v>
      </c>
      <c r="AB503">
        <v>8.4700000000000006</v>
      </c>
      <c r="AC503">
        <v>0.03</v>
      </c>
      <c r="AD503" s="1">
        <v>113689231</v>
      </c>
    </row>
    <row r="504" spans="1:30" x14ac:dyDescent="0.25">
      <c r="A504" t="s">
        <v>531</v>
      </c>
      <c r="B504">
        <v>49.49</v>
      </c>
      <c r="C504">
        <v>17.21</v>
      </c>
      <c r="D504">
        <v>5.84</v>
      </c>
      <c r="E504">
        <v>1.68</v>
      </c>
      <c r="F504">
        <v>1.22</v>
      </c>
      <c r="G504">
        <v>27.64</v>
      </c>
      <c r="H504">
        <v>29.16</v>
      </c>
      <c r="I504">
        <v>32.18</v>
      </c>
      <c r="J504">
        <v>6.45</v>
      </c>
      <c r="K504">
        <v>3.91</v>
      </c>
      <c r="L504">
        <v>-2.11</v>
      </c>
      <c r="M504">
        <v>-0.55000000000000004</v>
      </c>
      <c r="N504">
        <v>1.88</v>
      </c>
      <c r="O504">
        <v>3.16</v>
      </c>
      <c r="P504">
        <v>-2.72</v>
      </c>
      <c r="Q504">
        <v>3.28</v>
      </c>
      <c r="R504">
        <v>28.74</v>
      </c>
      <c r="S504">
        <v>20.82</v>
      </c>
      <c r="T504">
        <v>24.71</v>
      </c>
      <c r="U504">
        <v>0.72</v>
      </c>
      <c r="V504">
        <v>0.28000000000000003</v>
      </c>
      <c r="W504">
        <v>0.65</v>
      </c>
      <c r="X504">
        <v>-10.4</v>
      </c>
      <c r="Z504" s="1">
        <v>34645</v>
      </c>
      <c r="AA504">
        <v>29.46</v>
      </c>
      <c r="AB504">
        <v>8.4700000000000006</v>
      </c>
      <c r="AC504">
        <v>0.02</v>
      </c>
      <c r="AD504" s="1">
        <v>113689231</v>
      </c>
    </row>
    <row r="505" spans="1:30" x14ac:dyDescent="0.25">
      <c r="A505" t="s">
        <v>532</v>
      </c>
      <c r="B505">
        <v>76.400000000000006</v>
      </c>
      <c r="D505" s="1">
        <v>-2717.5</v>
      </c>
      <c r="E505" s="1">
        <v>-2795.73</v>
      </c>
      <c r="F505" s="1">
        <v>34713.49</v>
      </c>
      <c r="J505" s="1">
        <v>-2958.01</v>
      </c>
      <c r="K505" s="1">
        <v>-2958.01</v>
      </c>
      <c r="L505">
        <v>0</v>
      </c>
      <c r="O505" s="1">
        <v>-2588.38</v>
      </c>
      <c r="P505" s="1">
        <v>-34899.85</v>
      </c>
      <c r="Q505">
        <v>0</v>
      </c>
      <c r="R505">
        <v>-102.88</v>
      </c>
      <c r="S505" s="1">
        <v>-1277.4000000000001</v>
      </c>
      <c r="T505">
        <v>94.51</v>
      </c>
      <c r="U505">
        <v>-12.42</v>
      </c>
      <c r="V505">
        <v>13.42</v>
      </c>
      <c r="W505">
        <v>0</v>
      </c>
      <c r="AA505">
        <v>-0.03</v>
      </c>
      <c r="AB505">
        <v>-0.03</v>
      </c>
      <c r="AC505">
        <v>63.96</v>
      </c>
      <c r="AD505" s="1">
        <v>370531748.80000001</v>
      </c>
    </row>
    <row r="506" spans="1:30" x14ac:dyDescent="0.25">
      <c r="A506" t="s">
        <v>533</v>
      </c>
      <c r="B506">
        <v>23.09</v>
      </c>
      <c r="C506">
        <v>0.09</v>
      </c>
      <c r="D506">
        <v>307.06</v>
      </c>
      <c r="E506">
        <v>4.07</v>
      </c>
      <c r="F506">
        <v>2.4700000000000002</v>
      </c>
      <c r="G506">
        <v>35.299999999999997</v>
      </c>
      <c r="H506">
        <v>5.62</v>
      </c>
      <c r="I506">
        <v>2.31</v>
      </c>
      <c r="J506">
        <v>126.25</v>
      </c>
      <c r="K506">
        <v>121.27</v>
      </c>
      <c r="L506">
        <v>-4.9800000000000004</v>
      </c>
      <c r="M506">
        <v>-0.16</v>
      </c>
      <c r="N506">
        <v>7.09</v>
      </c>
      <c r="O506">
        <v>9.25</v>
      </c>
      <c r="P506">
        <v>-4.13</v>
      </c>
      <c r="Q506">
        <v>3</v>
      </c>
      <c r="R506">
        <v>1.32</v>
      </c>
      <c r="S506">
        <v>0.81</v>
      </c>
      <c r="T506">
        <v>1.53</v>
      </c>
      <c r="U506">
        <v>0.61</v>
      </c>
      <c r="V506">
        <v>0.39</v>
      </c>
      <c r="W506">
        <v>0.35</v>
      </c>
      <c r="X506">
        <v>22.77</v>
      </c>
      <c r="Y506">
        <v>-12.74</v>
      </c>
      <c r="Z506" s="1">
        <v>13083802.17</v>
      </c>
      <c r="AA506">
        <v>5.68</v>
      </c>
      <c r="AB506">
        <v>0.08</v>
      </c>
      <c r="AC506">
        <v>-0.78</v>
      </c>
      <c r="AD506" s="1">
        <v>1628972069.0799999</v>
      </c>
    </row>
    <row r="507" spans="1:30" x14ac:dyDescent="0.25">
      <c r="A507" t="s">
        <v>534</v>
      </c>
      <c r="B507">
        <v>9.1199999999999992</v>
      </c>
      <c r="D507">
        <v>258.86</v>
      </c>
      <c r="E507">
        <v>3.69</v>
      </c>
      <c r="F507">
        <v>1.82</v>
      </c>
      <c r="G507">
        <v>27.96</v>
      </c>
      <c r="H507">
        <v>11.7</v>
      </c>
      <c r="I507">
        <v>2.98</v>
      </c>
      <c r="J507">
        <v>65.900000000000006</v>
      </c>
      <c r="K507">
        <v>60.43</v>
      </c>
      <c r="L507">
        <v>-5.47</v>
      </c>
      <c r="M507">
        <v>-0.31</v>
      </c>
      <c r="N507">
        <v>7.71</v>
      </c>
      <c r="O507">
        <v>9.48</v>
      </c>
      <c r="P507">
        <v>-2.6</v>
      </c>
      <c r="Q507">
        <v>2.83</v>
      </c>
      <c r="R507">
        <v>1.43</v>
      </c>
      <c r="S507">
        <v>0.7</v>
      </c>
      <c r="T507">
        <v>3.89</v>
      </c>
      <c r="U507">
        <v>0.49</v>
      </c>
      <c r="V507">
        <v>0.51</v>
      </c>
      <c r="W507">
        <v>0.24</v>
      </c>
      <c r="X507">
        <v>-0.73</v>
      </c>
      <c r="Z507" s="1">
        <v>51196874.25</v>
      </c>
      <c r="AA507">
        <v>2.4700000000000002</v>
      </c>
      <c r="AB507">
        <v>0.04</v>
      </c>
      <c r="AC507">
        <v>1.51</v>
      </c>
      <c r="AD507" s="1">
        <v>7865802807.3599997</v>
      </c>
    </row>
    <row r="508" spans="1:30" x14ac:dyDescent="0.25">
      <c r="A508" t="s">
        <v>535</v>
      </c>
      <c r="B508">
        <v>0</v>
      </c>
      <c r="D508">
        <v>0</v>
      </c>
      <c r="E508">
        <v>0</v>
      </c>
      <c r="F508">
        <v>0</v>
      </c>
      <c r="G508">
        <v>50.17</v>
      </c>
      <c r="H508">
        <v>28.43</v>
      </c>
      <c r="I508">
        <v>13.6</v>
      </c>
      <c r="J508">
        <v>0</v>
      </c>
      <c r="K508">
        <v>2.0099999999999998</v>
      </c>
      <c r="L508">
        <v>2.0099999999999998</v>
      </c>
      <c r="M508">
        <v>0.18</v>
      </c>
      <c r="N508">
        <v>0</v>
      </c>
      <c r="O508">
        <v>0</v>
      </c>
      <c r="P508">
        <v>0</v>
      </c>
      <c r="Q508">
        <v>1.47</v>
      </c>
      <c r="R508">
        <v>4.1900000000000004</v>
      </c>
      <c r="S508">
        <v>2.5299999999999998</v>
      </c>
      <c r="T508">
        <v>5.39</v>
      </c>
      <c r="U508">
        <v>0.6</v>
      </c>
      <c r="V508">
        <v>0.4</v>
      </c>
      <c r="W508">
        <v>0.19</v>
      </c>
      <c r="X508">
        <v>14.5</v>
      </c>
      <c r="AA508">
        <v>5.64</v>
      </c>
      <c r="AB508">
        <v>0.24</v>
      </c>
      <c r="AC508">
        <v>0</v>
      </c>
      <c r="AD508">
        <v>0</v>
      </c>
    </row>
    <row r="509" spans="1:30" x14ac:dyDescent="0.25">
      <c r="A509" t="s">
        <v>536</v>
      </c>
      <c r="B509">
        <v>0</v>
      </c>
      <c r="D509">
        <v>0</v>
      </c>
      <c r="E509">
        <v>0</v>
      </c>
      <c r="F509">
        <v>0</v>
      </c>
      <c r="G509">
        <v>30.07</v>
      </c>
      <c r="H509">
        <v>12.92</v>
      </c>
      <c r="I509">
        <v>11.1</v>
      </c>
      <c r="J509">
        <v>0</v>
      </c>
      <c r="K509">
        <v>-0.45</v>
      </c>
      <c r="L509">
        <v>-0.45</v>
      </c>
      <c r="M509">
        <v>-0.12</v>
      </c>
      <c r="N509">
        <v>0</v>
      </c>
      <c r="O509">
        <v>0</v>
      </c>
      <c r="P509">
        <v>0</v>
      </c>
      <c r="Q509">
        <v>2.81</v>
      </c>
      <c r="R509">
        <v>23.86</v>
      </c>
      <c r="S509">
        <v>13.03</v>
      </c>
      <c r="T509">
        <v>17.8</v>
      </c>
      <c r="U509">
        <v>0.55000000000000004</v>
      </c>
      <c r="V509">
        <v>0.45</v>
      </c>
      <c r="W509">
        <v>1.17</v>
      </c>
      <c r="X509">
        <v>22.02</v>
      </c>
      <c r="AA509">
        <v>2.29</v>
      </c>
      <c r="AB509">
        <v>0.55000000000000004</v>
      </c>
      <c r="AC509">
        <v>0</v>
      </c>
      <c r="AD509">
        <v>0</v>
      </c>
    </row>
    <row r="510" spans="1:30" x14ac:dyDescent="0.25">
      <c r="A510" t="s">
        <v>537</v>
      </c>
      <c r="B510">
        <v>33.729999999999997</v>
      </c>
      <c r="C510">
        <v>5.32</v>
      </c>
      <c r="D510">
        <v>6.12</v>
      </c>
      <c r="E510">
        <v>1.79</v>
      </c>
      <c r="F510">
        <v>0.52</v>
      </c>
      <c r="G510">
        <v>13.59</v>
      </c>
      <c r="H510">
        <v>5.09</v>
      </c>
      <c r="I510">
        <v>12.22</v>
      </c>
      <c r="J510">
        <v>14.68</v>
      </c>
      <c r="K510">
        <v>-0.7</v>
      </c>
      <c r="L510">
        <v>-15.38</v>
      </c>
      <c r="M510">
        <v>-1.87</v>
      </c>
      <c r="N510">
        <v>0.75</v>
      </c>
      <c r="O510">
        <v>1.29</v>
      </c>
      <c r="P510">
        <v>-1.68</v>
      </c>
      <c r="Q510">
        <v>2.39</v>
      </c>
      <c r="R510">
        <v>29.19</v>
      </c>
      <c r="S510">
        <v>8.4600000000000009</v>
      </c>
      <c r="T510">
        <v>6.61</v>
      </c>
      <c r="U510">
        <v>0.28999999999999998</v>
      </c>
      <c r="V510">
        <v>0.71</v>
      </c>
      <c r="W510">
        <v>0.69</v>
      </c>
      <c r="X510">
        <v>4.99</v>
      </c>
      <c r="Y510">
        <v>26.05</v>
      </c>
      <c r="Z510" s="1">
        <v>205128709.33000001</v>
      </c>
      <c r="AA510">
        <v>18.89</v>
      </c>
      <c r="AB510">
        <v>5.51</v>
      </c>
      <c r="AC510">
        <v>0.06</v>
      </c>
      <c r="AD510" s="1">
        <v>14363738470.43</v>
      </c>
    </row>
    <row r="511" spans="1:30" x14ac:dyDescent="0.25">
      <c r="A511" t="s">
        <v>538</v>
      </c>
      <c r="B511">
        <v>12.58</v>
      </c>
      <c r="C511">
        <v>4.76</v>
      </c>
      <c r="D511">
        <v>6.85</v>
      </c>
      <c r="E511">
        <v>2</v>
      </c>
      <c r="F511">
        <v>0.57999999999999996</v>
      </c>
      <c r="G511">
        <v>13.59</v>
      </c>
      <c r="H511">
        <v>5.09</v>
      </c>
      <c r="I511">
        <v>12.22</v>
      </c>
      <c r="J511">
        <v>16.420000000000002</v>
      </c>
      <c r="K511">
        <v>-0.7</v>
      </c>
      <c r="L511">
        <v>-15.38</v>
      </c>
      <c r="M511">
        <v>-1.87</v>
      </c>
      <c r="N511">
        <v>0.84</v>
      </c>
      <c r="O511">
        <v>1.44</v>
      </c>
      <c r="P511">
        <v>-1.88</v>
      </c>
      <c r="Q511">
        <v>2.39</v>
      </c>
      <c r="R511">
        <v>29.19</v>
      </c>
      <c r="S511">
        <v>8.4600000000000009</v>
      </c>
      <c r="T511">
        <v>6.61</v>
      </c>
      <c r="U511">
        <v>0.28999999999999998</v>
      </c>
      <c r="V511">
        <v>0.71</v>
      </c>
      <c r="W511">
        <v>0.69</v>
      </c>
      <c r="X511">
        <v>4.99</v>
      </c>
      <c r="Y511">
        <v>26.05</v>
      </c>
      <c r="Z511" s="1">
        <v>416756.67</v>
      </c>
      <c r="AA511">
        <v>6.3</v>
      </c>
      <c r="AB511">
        <v>1.84</v>
      </c>
      <c r="AC511">
        <v>7.0000000000000007E-2</v>
      </c>
      <c r="AD511" s="1">
        <v>14363738470.43</v>
      </c>
    </row>
    <row r="512" spans="1:30" x14ac:dyDescent="0.25">
      <c r="A512" t="s">
        <v>539</v>
      </c>
      <c r="B512">
        <v>10.67</v>
      </c>
      <c r="C512">
        <v>5.61</v>
      </c>
      <c r="D512">
        <v>5.81</v>
      </c>
      <c r="E512">
        <v>1.69</v>
      </c>
      <c r="F512">
        <v>0.49</v>
      </c>
      <c r="G512">
        <v>13.59</v>
      </c>
      <c r="H512">
        <v>5.09</v>
      </c>
      <c r="I512">
        <v>12.22</v>
      </c>
      <c r="J512">
        <v>13.93</v>
      </c>
      <c r="K512">
        <v>-0.7</v>
      </c>
      <c r="L512">
        <v>-15.38</v>
      </c>
      <c r="M512">
        <v>-1.87</v>
      </c>
      <c r="N512">
        <v>0.71</v>
      </c>
      <c r="O512">
        <v>1.22</v>
      </c>
      <c r="P512">
        <v>-1.6</v>
      </c>
      <c r="Q512">
        <v>2.39</v>
      </c>
      <c r="R512">
        <v>29.19</v>
      </c>
      <c r="S512">
        <v>8.4600000000000009</v>
      </c>
      <c r="T512">
        <v>6.61</v>
      </c>
      <c r="U512">
        <v>0.28999999999999998</v>
      </c>
      <c r="V512">
        <v>0.71</v>
      </c>
      <c r="W512">
        <v>0.69</v>
      </c>
      <c r="X512">
        <v>4.99</v>
      </c>
      <c r="Y512">
        <v>26.05</v>
      </c>
      <c r="Z512" s="1">
        <v>574695.67000000004</v>
      </c>
      <c r="AA512">
        <v>6.3</v>
      </c>
      <c r="AB512">
        <v>1.84</v>
      </c>
      <c r="AC512">
        <v>0.06</v>
      </c>
      <c r="AD512" s="1">
        <v>14363738470.43</v>
      </c>
    </row>
    <row r="513" spans="1:30" x14ac:dyDescent="0.25">
      <c r="A513" t="s">
        <v>540</v>
      </c>
      <c r="B513">
        <v>58.6</v>
      </c>
      <c r="D513" s="1">
        <v>-1339.73</v>
      </c>
      <c r="E513">
        <v>17.89</v>
      </c>
      <c r="F513">
        <v>0.76</v>
      </c>
      <c r="G513">
        <v>41.33</v>
      </c>
      <c r="H513">
        <v>33.06</v>
      </c>
      <c r="I513">
        <v>-0.18</v>
      </c>
      <c r="J513">
        <v>7.45</v>
      </c>
      <c r="K513">
        <v>13.67</v>
      </c>
      <c r="L513">
        <v>6.22</v>
      </c>
      <c r="M513">
        <v>14.93</v>
      </c>
      <c r="N513">
        <v>2.46</v>
      </c>
      <c r="O513">
        <v>8.24</v>
      </c>
      <c r="P513">
        <v>-0.93</v>
      </c>
      <c r="Q513">
        <v>2.08</v>
      </c>
      <c r="R513">
        <v>-1.34</v>
      </c>
      <c r="S513">
        <v>-0.06</v>
      </c>
      <c r="T513">
        <v>11.36</v>
      </c>
      <c r="U513">
        <v>0.04</v>
      </c>
      <c r="V513">
        <v>0.96</v>
      </c>
      <c r="W513">
        <v>0.31</v>
      </c>
      <c r="X513">
        <v>24.4</v>
      </c>
      <c r="Z513" s="1">
        <v>463558360.79000002</v>
      </c>
      <c r="AA513">
        <v>3.28</v>
      </c>
      <c r="AB513">
        <v>-0.04</v>
      </c>
      <c r="AC513">
        <v>13.45</v>
      </c>
      <c r="AD513" s="1">
        <v>79770046022.399994</v>
      </c>
    </row>
    <row r="514" spans="1:30" x14ac:dyDescent="0.25">
      <c r="A514" t="s">
        <v>541</v>
      </c>
      <c r="B514">
        <v>40</v>
      </c>
      <c r="C514">
        <v>13.29</v>
      </c>
      <c r="D514">
        <v>5.61</v>
      </c>
      <c r="E514">
        <v>2.09</v>
      </c>
      <c r="F514">
        <v>0.92</v>
      </c>
      <c r="G514">
        <v>72.86</v>
      </c>
      <c r="H514">
        <v>92.32</v>
      </c>
      <c r="I514">
        <v>64.95</v>
      </c>
      <c r="J514">
        <v>3.95</v>
      </c>
      <c r="K514">
        <v>5.51</v>
      </c>
      <c r="L514">
        <v>1.56</v>
      </c>
      <c r="M514">
        <v>0.82</v>
      </c>
      <c r="N514">
        <v>3.65</v>
      </c>
      <c r="O514">
        <v>8</v>
      </c>
      <c r="P514">
        <v>-1.1100000000000001</v>
      </c>
      <c r="Q514">
        <v>2.93</v>
      </c>
      <c r="R514">
        <v>37.200000000000003</v>
      </c>
      <c r="S514">
        <v>16.34</v>
      </c>
      <c r="T514">
        <v>22.82</v>
      </c>
      <c r="U514">
        <v>0.44</v>
      </c>
      <c r="V514">
        <v>0.56000000000000005</v>
      </c>
      <c r="W514">
        <v>0.25</v>
      </c>
      <c r="X514">
        <v>18.22</v>
      </c>
      <c r="Y514">
        <v>20</v>
      </c>
      <c r="Z514" s="1">
        <v>91403157.920000002</v>
      </c>
      <c r="AA514">
        <v>19.149999999999999</v>
      </c>
      <c r="AB514">
        <v>7.13</v>
      </c>
      <c r="AC514">
        <v>0.05</v>
      </c>
      <c r="AD514" s="1">
        <v>13779956280</v>
      </c>
    </row>
    <row r="515" spans="1:30" x14ac:dyDescent="0.25">
      <c r="A515" t="s">
        <v>542</v>
      </c>
      <c r="B515">
        <v>13.27</v>
      </c>
      <c r="C515">
        <v>13.35</v>
      </c>
      <c r="D515">
        <v>5.59</v>
      </c>
      <c r="E515">
        <v>2.08</v>
      </c>
      <c r="F515">
        <v>0.91</v>
      </c>
      <c r="G515">
        <v>72.86</v>
      </c>
      <c r="H515">
        <v>92.32</v>
      </c>
      <c r="I515">
        <v>64.95</v>
      </c>
      <c r="J515">
        <v>3.93</v>
      </c>
      <c r="K515">
        <v>5.51</v>
      </c>
      <c r="L515">
        <v>1.56</v>
      </c>
      <c r="M515">
        <v>0.82</v>
      </c>
      <c r="N515">
        <v>3.63</v>
      </c>
      <c r="O515">
        <v>7.96</v>
      </c>
      <c r="P515">
        <v>-1.1100000000000001</v>
      </c>
      <c r="Q515">
        <v>2.93</v>
      </c>
      <c r="R515">
        <v>37.200000000000003</v>
      </c>
      <c r="S515">
        <v>16.34</v>
      </c>
      <c r="T515">
        <v>22.82</v>
      </c>
      <c r="U515">
        <v>0.44</v>
      </c>
      <c r="V515">
        <v>0.56000000000000005</v>
      </c>
      <c r="W515">
        <v>0.25</v>
      </c>
      <c r="X515">
        <v>18.22</v>
      </c>
      <c r="Y515">
        <v>20</v>
      </c>
      <c r="Z515" s="1">
        <v>1887587.71</v>
      </c>
      <c r="AA515">
        <v>6.38</v>
      </c>
      <c r="AB515">
        <v>2.38</v>
      </c>
      <c r="AC515">
        <v>0.05</v>
      </c>
      <c r="AD515" s="1">
        <v>13779956280</v>
      </c>
    </row>
    <row r="516" spans="1:30" x14ac:dyDescent="0.25">
      <c r="A516" t="s">
        <v>543</v>
      </c>
      <c r="B516">
        <v>13.38</v>
      </c>
      <c r="C516">
        <v>13.24</v>
      </c>
      <c r="D516">
        <v>5.63</v>
      </c>
      <c r="E516">
        <v>2.1</v>
      </c>
      <c r="F516">
        <v>0.92</v>
      </c>
      <c r="G516">
        <v>72.86</v>
      </c>
      <c r="H516">
        <v>92.32</v>
      </c>
      <c r="I516">
        <v>64.95</v>
      </c>
      <c r="J516">
        <v>3.96</v>
      </c>
      <c r="K516">
        <v>5.51</v>
      </c>
      <c r="L516">
        <v>1.56</v>
      </c>
      <c r="M516">
        <v>0.82</v>
      </c>
      <c r="N516">
        <v>3.66</v>
      </c>
      <c r="O516">
        <v>8.02</v>
      </c>
      <c r="P516">
        <v>-1.1200000000000001</v>
      </c>
      <c r="Q516">
        <v>2.93</v>
      </c>
      <c r="R516">
        <v>37.200000000000003</v>
      </c>
      <c r="S516">
        <v>16.34</v>
      </c>
      <c r="T516">
        <v>22.82</v>
      </c>
      <c r="U516">
        <v>0.44</v>
      </c>
      <c r="V516">
        <v>0.56000000000000005</v>
      </c>
      <c r="W516">
        <v>0.25</v>
      </c>
      <c r="X516">
        <v>18.22</v>
      </c>
      <c r="Y516">
        <v>20</v>
      </c>
      <c r="Z516" s="1">
        <v>4415379.54</v>
      </c>
      <c r="AA516">
        <v>6.38</v>
      </c>
      <c r="AB516">
        <v>2.38</v>
      </c>
      <c r="AC516">
        <v>0.05</v>
      </c>
      <c r="AD516" s="1">
        <v>13779956280</v>
      </c>
    </row>
    <row r="517" spans="1:30" x14ac:dyDescent="0.25">
      <c r="A517" t="s">
        <v>544</v>
      </c>
      <c r="B517">
        <v>24.06</v>
      </c>
      <c r="D517">
        <v>4.93</v>
      </c>
      <c r="E517">
        <v>15.72</v>
      </c>
      <c r="F517">
        <v>1.42</v>
      </c>
      <c r="G517">
        <v>44.74</v>
      </c>
      <c r="H517">
        <v>27.8</v>
      </c>
      <c r="I517">
        <v>24.13</v>
      </c>
      <c r="J517">
        <v>4.28</v>
      </c>
      <c r="K517">
        <v>5.28</v>
      </c>
      <c r="L517">
        <v>0.99</v>
      </c>
      <c r="M517">
        <v>3.63</v>
      </c>
      <c r="N517">
        <v>1.19</v>
      </c>
      <c r="O517">
        <v>5.84</v>
      </c>
      <c r="P517">
        <v>-4.1100000000000003</v>
      </c>
      <c r="Q517">
        <v>1.59</v>
      </c>
      <c r="R517">
        <v>318.75</v>
      </c>
      <c r="S517">
        <v>28.79</v>
      </c>
      <c r="T517">
        <v>52.86</v>
      </c>
      <c r="U517">
        <v>0.09</v>
      </c>
      <c r="V517">
        <v>0.91</v>
      </c>
      <c r="W517">
        <v>1.19</v>
      </c>
      <c r="X517">
        <v>16.57</v>
      </c>
      <c r="Z517" s="1">
        <v>2324890.79</v>
      </c>
      <c r="AA517">
        <v>1.53</v>
      </c>
      <c r="AB517">
        <v>4.88</v>
      </c>
      <c r="AC517">
        <v>-0.01</v>
      </c>
      <c r="AD517" s="1">
        <v>2414350347.5</v>
      </c>
    </row>
    <row r="518" spans="1:30" x14ac:dyDescent="0.25">
      <c r="A518" t="s">
        <v>545</v>
      </c>
      <c r="B518">
        <v>24.14</v>
      </c>
      <c r="D518">
        <v>4.95</v>
      </c>
      <c r="E518">
        <v>15.77</v>
      </c>
      <c r="F518">
        <v>1.42</v>
      </c>
      <c r="G518">
        <v>44.74</v>
      </c>
      <c r="H518">
        <v>27.8</v>
      </c>
      <c r="I518">
        <v>24.13</v>
      </c>
      <c r="J518">
        <v>4.29</v>
      </c>
      <c r="K518">
        <v>5.28</v>
      </c>
      <c r="L518">
        <v>0.99</v>
      </c>
      <c r="M518">
        <v>3.63</v>
      </c>
      <c r="N518">
        <v>1.19</v>
      </c>
      <c r="O518">
        <v>5.86</v>
      </c>
      <c r="P518">
        <v>-4.12</v>
      </c>
      <c r="Q518">
        <v>1.59</v>
      </c>
      <c r="R518">
        <v>318.75</v>
      </c>
      <c r="S518">
        <v>28.79</v>
      </c>
      <c r="T518">
        <v>52.86</v>
      </c>
      <c r="U518">
        <v>0.09</v>
      </c>
      <c r="V518">
        <v>0.91</v>
      </c>
      <c r="W518">
        <v>1.19</v>
      </c>
      <c r="X518">
        <v>16.57</v>
      </c>
      <c r="Z518" s="1">
        <v>55225621.789999999</v>
      </c>
      <c r="AA518">
        <v>1.53</v>
      </c>
      <c r="AB518">
        <v>4.88</v>
      </c>
      <c r="AC518">
        <v>-0.01</v>
      </c>
      <c r="AD518" s="1">
        <v>2414350347.5</v>
      </c>
    </row>
    <row r="519" spans="1:30" x14ac:dyDescent="0.25">
      <c r="A519" t="s">
        <v>546</v>
      </c>
      <c r="B519">
        <v>2.75</v>
      </c>
      <c r="D519">
        <v>-119.78</v>
      </c>
      <c r="E519">
        <v>165.51</v>
      </c>
      <c r="F519">
        <v>0.08</v>
      </c>
      <c r="J519">
        <v>-119.78</v>
      </c>
      <c r="K519">
        <v>-330.32</v>
      </c>
      <c r="L519">
        <v>-220.64</v>
      </c>
      <c r="M519">
        <v>304.89</v>
      </c>
      <c r="O519">
        <v>-0.18</v>
      </c>
      <c r="P519">
        <v>-0.09</v>
      </c>
      <c r="Q519">
        <v>0.28999999999999998</v>
      </c>
      <c r="R519">
        <v>-138.18</v>
      </c>
      <c r="S519">
        <v>-0.06</v>
      </c>
      <c r="T519">
        <v>-0.45</v>
      </c>
      <c r="U519">
        <v>0</v>
      </c>
      <c r="V519">
        <v>1</v>
      </c>
      <c r="W519">
        <v>0</v>
      </c>
      <c r="Z519" s="1">
        <v>368426.17</v>
      </c>
      <c r="AA519">
        <v>0.02</v>
      </c>
      <c r="AB519">
        <v>-0.02</v>
      </c>
      <c r="AC519">
        <v>2.5299999999999998</v>
      </c>
      <c r="AD519" s="1">
        <v>16669929.74</v>
      </c>
    </row>
    <row r="520" spans="1:30" x14ac:dyDescent="0.25">
      <c r="A520" t="s">
        <v>547</v>
      </c>
      <c r="B520">
        <v>2.39</v>
      </c>
      <c r="D520">
        <v>-104.1</v>
      </c>
      <c r="E520">
        <v>143.84</v>
      </c>
      <c r="F520">
        <v>7.0000000000000007E-2</v>
      </c>
      <c r="J520">
        <v>-104.1</v>
      </c>
      <c r="K520">
        <v>-330.32</v>
      </c>
      <c r="L520">
        <v>-220.64</v>
      </c>
      <c r="M520">
        <v>304.89</v>
      </c>
      <c r="O520">
        <v>-0.16</v>
      </c>
      <c r="P520">
        <v>-0.08</v>
      </c>
      <c r="Q520">
        <v>0.28999999999999998</v>
      </c>
      <c r="R520">
        <v>-138.18</v>
      </c>
      <c r="S520">
        <v>-0.06</v>
      </c>
      <c r="T520">
        <v>-0.45</v>
      </c>
      <c r="U520">
        <v>0</v>
      </c>
      <c r="V520">
        <v>1</v>
      </c>
      <c r="W520">
        <v>0</v>
      </c>
      <c r="Z520" s="1">
        <v>676623.25</v>
      </c>
      <c r="AA520">
        <v>0.02</v>
      </c>
      <c r="AB520">
        <v>-0.02</v>
      </c>
      <c r="AC520">
        <v>2.2000000000000002</v>
      </c>
      <c r="AD520" s="1">
        <v>16669929.74</v>
      </c>
    </row>
    <row r="521" spans="1:30" x14ac:dyDescent="0.25">
      <c r="A521" t="s">
        <v>548</v>
      </c>
      <c r="B521">
        <v>9.0299999999999994</v>
      </c>
      <c r="D521">
        <v>-5.01</v>
      </c>
      <c r="E521">
        <v>0.89</v>
      </c>
      <c r="F521">
        <v>0.38</v>
      </c>
      <c r="G521">
        <v>-2.11</v>
      </c>
      <c r="H521">
        <v>-61.48</v>
      </c>
      <c r="I521">
        <v>-78.459999999999994</v>
      </c>
      <c r="J521">
        <v>-6.39</v>
      </c>
      <c r="K521">
        <v>-9.1300000000000008</v>
      </c>
      <c r="L521">
        <v>-2.75</v>
      </c>
      <c r="M521">
        <v>0.38</v>
      </c>
      <c r="N521">
        <v>3.93</v>
      </c>
      <c r="O521">
        <v>1.83</v>
      </c>
      <c r="P521">
        <v>-0.61</v>
      </c>
      <c r="Q521">
        <v>2.14</v>
      </c>
      <c r="R521">
        <v>-17.72</v>
      </c>
      <c r="S521">
        <v>-7.52</v>
      </c>
      <c r="T521">
        <v>-8.1999999999999993</v>
      </c>
      <c r="U521">
        <v>0.42</v>
      </c>
      <c r="V521">
        <v>0.56000000000000005</v>
      </c>
      <c r="W521">
        <v>0.1</v>
      </c>
      <c r="X521">
        <v>-32.32</v>
      </c>
      <c r="Z521" s="1">
        <v>10438380.880000001</v>
      </c>
      <c r="AA521">
        <v>10.18</v>
      </c>
      <c r="AB521">
        <v>-1.8</v>
      </c>
      <c r="AC521">
        <v>0.09</v>
      </c>
      <c r="AD521" s="1">
        <v>664781646.89999998</v>
      </c>
    </row>
    <row r="522" spans="1:30" x14ac:dyDescent="0.25">
      <c r="A522" t="s">
        <v>549</v>
      </c>
      <c r="B522">
        <v>2.48</v>
      </c>
      <c r="D522">
        <v>-13.21</v>
      </c>
      <c r="E522">
        <v>0.62</v>
      </c>
      <c r="F522">
        <v>0.32</v>
      </c>
      <c r="G522">
        <v>47.32</v>
      </c>
      <c r="H522">
        <v>1.32</v>
      </c>
      <c r="I522">
        <v>-5.99</v>
      </c>
      <c r="J522">
        <v>60.15</v>
      </c>
      <c r="K522">
        <v>69.959999999999994</v>
      </c>
      <c r="L522">
        <v>9.82</v>
      </c>
      <c r="M522">
        <v>0.1</v>
      </c>
      <c r="N522">
        <v>0.79</v>
      </c>
      <c r="O522">
        <v>0.72</v>
      </c>
      <c r="P522">
        <v>-0.78</v>
      </c>
      <c r="Q522">
        <v>4.3600000000000003</v>
      </c>
      <c r="R522">
        <v>-4.71</v>
      </c>
      <c r="S522">
        <v>-2.44</v>
      </c>
      <c r="T522">
        <v>0.42</v>
      </c>
      <c r="U522">
        <v>0.52</v>
      </c>
      <c r="V522">
        <v>0.48</v>
      </c>
      <c r="W522">
        <v>0.41</v>
      </c>
      <c r="X522">
        <v>-9.24</v>
      </c>
      <c r="Z522" s="1">
        <v>9575847.3800000008</v>
      </c>
      <c r="AA522">
        <v>3.98</v>
      </c>
      <c r="AB522">
        <v>-0.19</v>
      </c>
      <c r="AC522">
        <v>0.15</v>
      </c>
      <c r="AD522" s="1">
        <v>194695413.19999999</v>
      </c>
    </row>
    <row r="523" spans="1:30" x14ac:dyDescent="0.25">
      <c r="A523" t="s">
        <v>550</v>
      </c>
      <c r="B523">
        <v>39.72</v>
      </c>
      <c r="D523">
        <v>-0.17</v>
      </c>
      <c r="E523">
        <v>-0.01</v>
      </c>
      <c r="F523">
        <v>0.02</v>
      </c>
      <c r="G523">
        <v>17.690000000000001</v>
      </c>
      <c r="H523">
        <v>2.48</v>
      </c>
      <c r="I523">
        <v>-77.739999999999995</v>
      </c>
      <c r="J523">
        <v>5.46</v>
      </c>
      <c r="K523">
        <v>149.04</v>
      </c>
      <c r="L523">
        <v>145.59</v>
      </c>
      <c r="N523">
        <v>0.14000000000000001</v>
      </c>
      <c r="O523">
        <v>-0.01</v>
      </c>
      <c r="P523">
        <v>-0.02</v>
      </c>
      <c r="Q523">
        <v>0.03</v>
      </c>
      <c r="R523">
        <v>-6.71</v>
      </c>
      <c r="S523">
        <v>-11.32</v>
      </c>
      <c r="T523">
        <v>0.19</v>
      </c>
      <c r="U523">
        <v>-1.69</v>
      </c>
      <c r="V523">
        <v>2.69</v>
      </c>
      <c r="W523">
        <v>0.15</v>
      </c>
      <c r="X523">
        <v>-1.38</v>
      </c>
      <c r="Z523" s="1">
        <v>16854.07</v>
      </c>
      <c r="AA523" s="1">
        <v>-3400.32</v>
      </c>
      <c r="AB523">
        <v>-228.23</v>
      </c>
      <c r="AC523">
        <v>0.02</v>
      </c>
      <c r="AD523" s="1">
        <v>12630151</v>
      </c>
    </row>
    <row r="524" spans="1:30" x14ac:dyDescent="0.25">
      <c r="A524" t="s">
        <v>551</v>
      </c>
      <c r="B524">
        <v>17.78</v>
      </c>
      <c r="D524">
        <v>-0.08</v>
      </c>
      <c r="E524">
        <v>-0.01</v>
      </c>
      <c r="F524">
        <v>0.01</v>
      </c>
      <c r="G524">
        <v>17.690000000000001</v>
      </c>
      <c r="H524">
        <v>2.48</v>
      </c>
      <c r="I524">
        <v>-77.739999999999995</v>
      </c>
      <c r="J524">
        <v>2.44</v>
      </c>
      <c r="K524">
        <v>149.04</v>
      </c>
      <c r="L524">
        <v>145.59</v>
      </c>
      <c r="N524">
        <v>0.06</v>
      </c>
      <c r="O524">
        <v>0</v>
      </c>
      <c r="P524">
        <v>-0.01</v>
      </c>
      <c r="Q524">
        <v>0.03</v>
      </c>
      <c r="R524">
        <v>-6.71</v>
      </c>
      <c r="S524">
        <v>-11.32</v>
      </c>
      <c r="T524">
        <v>0.19</v>
      </c>
      <c r="U524">
        <v>-1.69</v>
      </c>
      <c r="V524">
        <v>2.69</v>
      </c>
      <c r="W524">
        <v>0.15</v>
      </c>
      <c r="X524">
        <v>-1.38</v>
      </c>
      <c r="Z524" s="1">
        <v>110557.92</v>
      </c>
      <c r="AA524" s="1">
        <v>-3400.32</v>
      </c>
      <c r="AB524">
        <v>-228.23</v>
      </c>
      <c r="AC524">
        <v>0.01</v>
      </c>
      <c r="AD524" s="1">
        <v>12630151</v>
      </c>
    </row>
    <row r="525" spans="1:30" x14ac:dyDescent="0.25">
      <c r="A525" t="s">
        <v>552</v>
      </c>
      <c r="B525">
        <v>72.5</v>
      </c>
      <c r="D525">
        <v>-36.18</v>
      </c>
      <c r="E525">
        <v>3.28</v>
      </c>
      <c r="F525">
        <v>1.18</v>
      </c>
      <c r="G525">
        <v>-76.28</v>
      </c>
      <c r="H525">
        <v>-36.520000000000003</v>
      </c>
      <c r="I525">
        <v>-50.18</v>
      </c>
      <c r="J525">
        <v>-49.72</v>
      </c>
      <c r="K525">
        <v>-35.11</v>
      </c>
      <c r="L525">
        <v>6.89</v>
      </c>
      <c r="M525">
        <v>-0.45</v>
      </c>
      <c r="N525">
        <v>18.16</v>
      </c>
      <c r="O525">
        <v>4.87</v>
      </c>
      <c r="P525">
        <v>-1.72</v>
      </c>
      <c r="Q525">
        <v>4.42</v>
      </c>
      <c r="R525">
        <v>-9.06</v>
      </c>
      <c r="S525">
        <v>-3.26</v>
      </c>
      <c r="T525">
        <v>-5.64</v>
      </c>
      <c r="U525">
        <v>0.36</v>
      </c>
      <c r="V525">
        <v>0.64</v>
      </c>
      <c r="W525">
        <v>0.06</v>
      </c>
      <c r="X525">
        <v>42.7</v>
      </c>
      <c r="Z525" s="1">
        <v>76738.740000000005</v>
      </c>
      <c r="AA525">
        <v>22.12</v>
      </c>
      <c r="AB525">
        <v>-2</v>
      </c>
      <c r="AC525">
        <v>4.3</v>
      </c>
      <c r="AD525" s="1">
        <v>4156284368.5</v>
      </c>
    </row>
    <row r="526" spans="1:30" x14ac:dyDescent="0.25">
      <c r="A526" t="s">
        <v>553</v>
      </c>
      <c r="B526">
        <v>31</v>
      </c>
      <c r="D526">
        <v>-15.47</v>
      </c>
      <c r="E526">
        <v>1.4</v>
      </c>
      <c r="F526">
        <v>0.5</v>
      </c>
      <c r="G526">
        <v>-76.28</v>
      </c>
      <c r="H526">
        <v>-36.520000000000003</v>
      </c>
      <c r="I526">
        <v>-50.18</v>
      </c>
      <c r="J526">
        <v>-21.26</v>
      </c>
      <c r="K526">
        <v>-35.11</v>
      </c>
      <c r="L526">
        <v>6.89</v>
      </c>
      <c r="M526">
        <v>-0.45</v>
      </c>
      <c r="N526">
        <v>7.76</v>
      </c>
      <c r="O526">
        <v>2.08</v>
      </c>
      <c r="P526">
        <v>-0.73</v>
      </c>
      <c r="Q526">
        <v>4.42</v>
      </c>
      <c r="R526">
        <v>-9.06</v>
      </c>
      <c r="S526">
        <v>-3.26</v>
      </c>
      <c r="T526">
        <v>-5.64</v>
      </c>
      <c r="U526">
        <v>0.36</v>
      </c>
      <c r="V526">
        <v>0.64</v>
      </c>
      <c r="W526">
        <v>0.06</v>
      </c>
      <c r="X526">
        <v>42.7</v>
      </c>
      <c r="Z526" s="1">
        <v>316954.75</v>
      </c>
      <c r="AA526">
        <v>22.12</v>
      </c>
      <c r="AB526">
        <v>-2</v>
      </c>
      <c r="AC526">
        <v>1.84</v>
      </c>
      <c r="AD526" s="1">
        <v>4156284368.5</v>
      </c>
    </row>
    <row r="527" spans="1:30" x14ac:dyDescent="0.25">
      <c r="A527" t="s">
        <v>554</v>
      </c>
      <c r="B527">
        <v>25.57</v>
      </c>
      <c r="C527">
        <v>2.63</v>
      </c>
      <c r="D527">
        <v>12.15</v>
      </c>
      <c r="E527">
        <v>1.82</v>
      </c>
      <c r="F527">
        <v>0.64</v>
      </c>
      <c r="G527">
        <v>30.83</v>
      </c>
      <c r="H527">
        <v>11.89</v>
      </c>
      <c r="I527">
        <v>8.89</v>
      </c>
      <c r="J527">
        <v>9.08</v>
      </c>
      <c r="K527">
        <v>9.2100000000000009</v>
      </c>
      <c r="L527">
        <v>0.13</v>
      </c>
      <c r="M527">
        <v>0.03</v>
      </c>
      <c r="N527">
        <v>1.08</v>
      </c>
      <c r="O527">
        <v>1.47</v>
      </c>
      <c r="P527">
        <v>-1.92</v>
      </c>
      <c r="Q527">
        <v>2.88</v>
      </c>
      <c r="R527">
        <v>14.95</v>
      </c>
      <c r="S527">
        <v>5.27</v>
      </c>
      <c r="T527">
        <v>9.86</v>
      </c>
      <c r="U527">
        <v>0.35</v>
      </c>
      <c r="V527">
        <v>0.65</v>
      </c>
      <c r="W527">
        <v>0.59</v>
      </c>
      <c r="X527">
        <v>21.81</v>
      </c>
      <c r="Y527">
        <v>46.4</v>
      </c>
      <c r="Z527" s="1">
        <v>27921092.25</v>
      </c>
      <c r="AA527">
        <v>14.08</v>
      </c>
      <c r="AB527">
        <v>2.1</v>
      </c>
      <c r="AC527">
        <v>-2.38</v>
      </c>
      <c r="AD527" s="1">
        <v>2668082370.2199998</v>
      </c>
    </row>
    <row r="528" spans="1:30" x14ac:dyDescent="0.25">
      <c r="A528" t="s">
        <v>555</v>
      </c>
      <c r="B528">
        <v>46.63</v>
      </c>
      <c r="D528">
        <v>-9.5</v>
      </c>
      <c r="E528">
        <v>1.47</v>
      </c>
      <c r="F528">
        <v>0.37</v>
      </c>
      <c r="G528">
        <v>19.09</v>
      </c>
      <c r="H528">
        <v>16.93</v>
      </c>
      <c r="I528">
        <v>-7.93</v>
      </c>
      <c r="J528">
        <v>4.45</v>
      </c>
      <c r="K528">
        <v>9.14</v>
      </c>
      <c r="L528">
        <v>4.6900000000000004</v>
      </c>
      <c r="M528">
        <v>1.56</v>
      </c>
      <c r="N528">
        <v>0.75</v>
      </c>
      <c r="O528">
        <v>-1.23</v>
      </c>
      <c r="P528">
        <v>-0.53</v>
      </c>
      <c r="Q528">
        <v>0.5</v>
      </c>
      <c r="R528">
        <v>-15.52</v>
      </c>
      <c r="S528">
        <v>-3.91</v>
      </c>
      <c r="T528">
        <v>12.05</v>
      </c>
      <c r="U528">
        <v>0.25</v>
      </c>
      <c r="V528">
        <v>0.75</v>
      </c>
      <c r="W528">
        <v>0.49</v>
      </c>
      <c r="X528">
        <v>7.32</v>
      </c>
      <c r="Z528" s="1">
        <v>1965886.71</v>
      </c>
      <c r="AA528">
        <v>31.62</v>
      </c>
      <c r="AB528">
        <v>-4.91</v>
      </c>
      <c r="AC528">
        <v>1.04</v>
      </c>
      <c r="AD528" s="1">
        <v>1015934478.09</v>
      </c>
    </row>
    <row r="529" spans="1:30" x14ac:dyDescent="0.25">
      <c r="A529" t="s">
        <v>556</v>
      </c>
      <c r="B529">
        <v>13.6</v>
      </c>
      <c r="C529">
        <v>0.28999999999999998</v>
      </c>
      <c r="D529">
        <v>383.94</v>
      </c>
      <c r="E529">
        <v>61.81</v>
      </c>
      <c r="F529">
        <v>34.96</v>
      </c>
      <c r="G529">
        <v>60.82</v>
      </c>
      <c r="H529">
        <v>17.329999999999998</v>
      </c>
      <c r="I529">
        <v>12.23</v>
      </c>
      <c r="J529">
        <v>270.98</v>
      </c>
      <c r="K529">
        <v>270.7</v>
      </c>
      <c r="L529">
        <v>-0.28999999999999998</v>
      </c>
      <c r="M529">
        <v>-7.0000000000000007E-2</v>
      </c>
      <c r="N529">
        <v>46.96</v>
      </c>
      <c r="O529">
        <v>67.400000000000006</v>
      </c>
      <c r="P529">
        <v>-140.82</v>
      </c>
      <c r="Q529">
        <v>3.23</v>
      </c>
      <c r="R529">
        <v>16.100000000000001</v>
      </c>
      <c r="S529">
        <v>9.11</v>
      </c>
      <c r="T529">
        <v>13.37</v>
      </c>
      <c r="U529">
        <v>0.56999999999999995</v>
      </c>
      <c r="V529">
        <v>0.43</v>
      </c>
      <c r="W529">
        <v>0.74</v>
      </c>
      <c r="Z529" s="1">
        <v>1530724.79</v>
      </c>
      <c r="AA529">
        <v>0.22</v>
      </c>
      <c r="AB529">
        <v>0.04</v>
      </c>
      <c r="AC529">
        <v>7.43</v>
      </c>
      <c r="AD529" s="1">
        <v>12909721650.4</v>
      </c>
    </row>
    <row r="530" spans="1:30" x14ac:dyDescent="0.25">
      <c r="A530" t="s">
        <v>557</v>
      </c>
      <c r="B530">
        <v>24.09</v>
      </c>
      <c r="C530">
        <v>2.2000000000000002</v>
      </c>
      <c r="D530">
        <v>21.32</v>
      </c>
      <c r="E530">
        <v>2.4700000000000002</v>
      </c>
      <c r="F530">
        <v>1.5</v>
      </c>
      <c r="G530">
        <v>19.03</v>
      </c>
      <c r="H530">
        <v>11.29</v>
      </c>
      <c r="I530">
        <v>7.72</v>
      </c>
      <c r="J530">
        <v>14.57</v>
      </c>
      <c r="K530">
        <v>14.38</v>
      </c>
      <c r="L530">
        <v>-0.19</v>
      </c>
      <c r="M530">
        <v>-0.03</v>
      </c>
      <c r="N530">
        <v>1.65</v>
      </c>
      <c r="O530">
        <v>4.99</v>
      </c>
      <c r="P530">
        <v>-2.95</v>
      </c>
      <c r="Q530">
        <v>2.58</v>
      </c>
      <c r="R530">
        <v>11.57</v>
      </c>
      <c r="S530">
        <v>7.04</v>
      </c>
      <c r="T530">
        <v>9.08</v>
      </c>
      <c r="U530">
        <v>0.61</v>
      </c>
      <c r="V530">
        <v>0.39</v>
      </c>
      <c r="W530">
        <v>0.91</v>
      </c>
      <c r="X530">
        <v>-2.0499999999999998</v>
      </c>
      <c r="Y530">
        <v>49.24</v>
      </c>
      <c r="Z530" s="1">
        <v>9111213.9600000009</v>
      </c>
      <c r="AA530">
        <v>9.77</v>
      </c>
      <c r="AB530">
        <v>1.1299999999999999</v>
      </c>
      <c r="AC530">
        <v>-0.36</v>
      </c>
      <c r="AD530" s="1">
        <v>1590010222.3499999</v>
      </c>
    </row>
    <row r="531" spans="1:30" x14ac:dyDescent="0.25">
      <c r="A531" t="s">
        <v>558</v>
      </c>
      <c r="B531">
        <v>12.54</v>
      </c>
      <c r="C531">
        <v>6.78</v>
      </c>
      <c r="D531">
        <v>5.78</v>
      </c>
      <c r="E531">
        <v>2.67</v>
      </c>
      <c r="F531">
        <v>0.52</v>
      </c>
      <c r="G531">
        <v>93.99</v>
      </c>
      <c r="H531">
        <v>84.49</v>
      </c>
      <c r="I531">
        <v>41.75</v>
      </c>
      <c r="J531">
        <v>2.86</v>
      </c>
      <c r="K531">
        <v>5.44</v>
      </c>
      <c r="L531">
        <v>2.59</v>
      </c>
      <c r="M531">
        <v>2.42</v>
      </c>
      <c r="N531">
        <v>2.41</v>
      </c>
      <c r="O531">
        <v>9.09</v>
      </c>
      <c r="P531">
        <v>-0.67</v>
      </c>
      <c r="Q531">
        <v>1.34</v>
      </c>
      <c r="R531">
        <v>46.22</v>
      </c>
      <c r="S531">
        <v>9</v>
      </c>
      <c r="T531">
        <v>17.170000000000002</v>
      </c>
      <c r="U531">
        <v>0.19</v>
      </c>
      <c r="V531">
        <v>0.81</v>
      </c>
      <c r="W531">
        <v>0.22</v>
      </c>
      <c r="X531">
        <v>-5.19</v>
      </c>
      <c r="Y531">
        <v>1.0900000000000001</v>
      </c>
      <c r="Z531" s="1">
        <v>31123800.68</v>
      </c>
      <c r="AA531">
        <v>4.6900000000000004</v>
      </c>
      <c r="AB531">
        <v>2.17</v>
      </c>
      <c r="AC531">
        <v>0.03</v>
      </c>
      <c r="AD531" s="1">
        <v>5004795800.9300003</v>
      </c>
    </row>
    <row r="532" spans="1:30" x14ac:dyDescent="0.25">
      <c r="A532" t="s">
        <v>559</v>
      </c>
      <c r="B532">
        <v>3.49</v>
      </c>
      <c r="C532">
        <v>4.87</v>
      </c>
      <c r="D532">
        <v>8.0500000000000007</v>
      </c>
      <c r="E532">
        <v>3.72</v>
      </c>
      <c r="F532">
        <v>0.72</v>
      </c>
      <c r="G532">
        <v>93.99</v>
      </c>
      <c r="H532">
        <v>84.49</v>
      </c>
      <c r="I532">
        <v>41.75</v>
      </c>
      <c r="J532">
        <v>3.98</v>
      </c>
      <c r="K532">
        <v>5.44</v>
      </c>
      <c r="L532">
        <v>2.59</v>
      </c>
      <c r="M532">
        <v>2.42</v>
      </c>
      <c r="N532">
        <v>3.36</v>
      </c>
      <c r="O532">
        <v>12.64</v>
      </c>
      <c r="P532">
        <v>-0.94</v>
      </c>
      <c r="Q532">
        <v>1.34</v>
      </c>
      <c r="R532">
        <v>46.22</v>
      </c>
      <c r="S532">
        <v>9</v>
      </c>
      <c r="T532">
        <v>17.170000000000002</v>
      </c>
      <c r="U532">
        <v>0.19</v>
      </c>
      <c r="V532">
        <v>0.81</v>
      </c>
      <c r="W532">
        <v>0.22</v>
      </c>
      <c r="X532">
        <v>-5.19</v>
      </c>
      <c r="Y532">
        <v>1.0900000000000001</v>
      </c>
      <c r="Z532" s="1">
        <v>558793.42000000004</v>
      </c>
      <c r="AA532">
        <v>0.94</v>
      </c>
      <c r="AB532">
        <v>0.43</v>
      </c>
      <c r="AC532">
        <v>0.05</v>
      </c>
      <c r="AD532" s="1">
        <v>5004795800.9300003</v>
      </c>
    </row>
    <row r="533" spans="1:30" x14ac:dyDescent="0.25">
      <c r="A533" t="s">
        <v>560</v>
      </c>
      <c r="B533">
        <v>3.51</v>
      </c>
      <c r="C533">
        <v>4.84</v>
      </c>
      <c r="D533">
        <v>8.09</v>
      </c>
      <c r="E533">
        <v>3.74</v>
      </c>
      <c r="F533">
        <v>0.73</v>
      </c>
      <c r="G533">
        <v>93.99</v>
      </c>
      <c r="H533">
        <v>84.49</v>
      </c>
      <c r="I533">
        <v>41.75</v>
      </c>
      <c r="J533">
        <v>4</v>
      </c>
      <c r="K533">
        <v>5.44</v>
      </c>
      <c r="L533">
        <v>2.59</v>
      </c>
      <c r="M533">
        <v>2.42</v>
      </c>
      <c r="N533">
        <v>3.38</v>
      </c>
      <c r="O533">
        <v>12.71</v>
      </c>
      <c r="P533">
        <v>-0.94</v>
      </c>
      <c r="Q533">
        <v>1.34</v>
      </c>
      <c r="R533">
        <v>46.22</v>
      </c>
      <c r="S533">
        <v>9</v>
      </c>
      <c r="T533">
        <v>17.170000000000002</v>
      </c>
      <c r="U533">
        <v>0.19</v>
      </c>
      <c r="V533">
        <v>0.81</v>
      </c>
      <c r="W533">
        <v>0.22</v>
      </c>
      <c r="X533">
        <v>-5.19</v>
      </c>
      <c r="Y533">
        <v>1.0900000000000001</v>
      </c>
      <c r="Z533" s="1">
        <v>1764454.32</v>
      </c>
      <c r="AA533">
        <v>0.94</v>
      </c>
      <c r="AB533">
        <v>0.43</v>
      </c>
      <c r="AC533">
        <v>0.05</v>
      </c>
      <c r="AD533" s="1">
        <v>5004795800.9300003</v>
      </c>
    </row>
    <row r="534" spans="1:30" x14ac:dyDescent="0.25">
      <c r="A534" t="s">
        <v>561</v>
      </c>
      <c r="B534">
        <v>12.4</v>
      </c>
      <c r="C534">
        <v>3.61</v>
      </c>
      <c r="D534">
        <v>15.33</v>
      </c>
      <c r="E534">
        <v>1.28</v>
      </c>
      <c r="F534">
        <v>0.73</v>
      </c>
      <c r="G534">
        <v>53.27</v>
      </c>
      <c r="H534">
        <v>16.63</v>
      </c>
      <c r="I534">
        <v>11.26</v>
      </c>
      <c r="J534">
        <v>10.38</v>
      </c>
      <c r="K534">
        <v>12.37</v>
      </c>
      <c r="L534">
        <v>1.99</v>
      </c>
      <c r="M534">
        <v>0.25</v>
      </c>
      <c r="N534">
        <v>1.73</v>
      </c>
      <c r="O534">
        <v>14</v>
      </c>
      <c r="P534">
        <v>-0.97</v>
      </c>
      <c r="Q534">
        <v>1.27</v>
      </c>
      <c r="R534">
        <v>8.35</v>
      </c>
      <c r="S534">
        <v>4.76</v>
      </c>
      <c r="T534">
        <v>8.16</v>
      </c>
      <c r="U534">
        <v>0.56999999999999995</v>
      </c>
      <c r="V534">
        <v>0.43</v>
      </c>
      <c r="W534">
        <v>0.42</v>
      </c>
      <c r="X534">
        <v>0.15</v>
      </c>
      <c r="Y534">
        <v>-2.4300000000000002</v>
      </c>
      <c r="Z534" s="1">
        <v>54647476.920000002</v>
      </c>
      <c r="AA534">
        <v>9.69</v>
      </c>
      <c r="AB534">
        <v>0.81</v>
      </c>
      <c r="AC534">
        <v>-0.33</v>
      </c>
      <c r="AD534" s="1">
        <v>30017974535.200001</v>
      </c>
    </row>
    <row r="535" spans="1:30" x14ac:dyDescent="0.25">
      <c r="A535" t="s">
        <v>562</v>
      </c>
      <c r="B535">
        <v>69.63</v>
      </c>
      <c r="C535">
        <v>3.18</v>
      </c>
      <c r="D535">
        <v>9.41</v>
      </c>
      <c r="E535">
        <v>1.03</v>
      </c>
      <c r="F535">
        <v>0.76</v>
      </c>
      <c r="G535">
        <v>26.33</v>
      </c>
      <c r="H535">
        <v>15.14</v>
      </c>
      <c r="I535">
        <v>10.97</v>
      </c>
      <c r="J535">
        <v>6.82</v>
      </c>
      <c r="K535">
        <v>5.52</v>
      </c>
      <c r="L535">
        <v>-0.82</v>
      </c>
      <c r="M535">
        <v>-0.12</v>
      </c>
      <c r="N535">
        <v>1.03</v>
      </c>
      <c r="O535">
        <v>1.96</v>
      </c>
      <c r="P535">
        <v>-1.93</v>
      </c>
      <c r="Q535">
        <v>2.74</v>
      </c>
      <c r="R535">
        <v>10.94</v>
      </c>
      <c r="S535">
        <v>8.0299999999999994</v>
      </c>
      <c r="T535">
        <v>10.39</v>
      </c>
      <c r="U535">
        <v>0.73</v>
      </c>
      <c r="V535">
        <v>0.27</v>
      </c>
      <c r="W535">
        <v>0.73</v>
      </c>
      <c r="X535">
        <v>8.49</v>
      </c>
      <c r="AA535">
        <v>67.66</v>
      </c>
      <c r="AB535">
        <v>7.4</v>
      </c>
      <c r="AC535">
        <v>0.09</v>
      </c>
      <c r="AD535" s="1">
        <v>190791673.63</v>
      </c>
    </row>
    <row r="536" spans="1:30" x14ac:dyDescent="0.25">
      <c r="A536" t="s">
        <v>563</v>
      </c>
      <c r="B536">
        <v>59</v>
      </c>
      <c r="C536">
        <v>4.1399999999999997</v>
      </c>
      <c r="D536">
        <v>7.97</v>
      </c>
      <c r="E536">
        <v>0.87</v>
      </c>
      <c r="F536">
        <v>0.64</v>
      </c>
      <c r="G536">
        <v>26.33</v>
      </c>
      <c r="H536">
        <v>15.14</v>
      </c>
      <c r="I536">
        <v>10.97</v>
      </c>
      <c r="J536">
        <v>5.78</v>
      </c>
      <c r="K536">
        <v>5.52</v>
      </c>
      <c r="L536">
        <v>-0.82</v>
      </c>
      <c r="M536">
        <v>-0.12</v>
      </c>
      <c r="N536">
        <v>0.87</v>
      </c>
      <c r="O536">
        <v>1.66</v>
      </c>
      <c r="P536">
        <v>-1.63</v>
      </c>
      <c r="Q536">
        <v>2.74</v>
      </c>
      <c r="R536">
        <v>10.94</v>
      </c>
      <c r="S536">
        <v>8.0299999999999994</v>
      </c>
      <c r="T536">
        <v>10.39</v>
      </c>
      <c r="U536">
        <v>0.73</v>
      </c>
      <c r="V536">
        <v>0.27</v>
      </c>
      <c r="W536">
        <v>0.73</v>
      </c>
      <c r="X536">
        <v>8.49</v>
      </c>
      <c r="Z536" s="1">
        <v>9280</v>
      </c>
      <c r="AA536">
        <v>67.66</v>
      </c>
      <c r="AB536">
        <v>7.4</v>
      </c>
      <c r="AC536">
        <v>0.08</v>
      </c>
      <c r="AD536" s="1">
        <v>190791673.63</v>
      </c>
    </row>
    <row r="537" spans="1:30" x14ac:dyDescent="0.25">
      <c r="A537" t="s">
        <v>564</v>
      </c>
      <c r="B537">
        <v>34.89</v>
      </c>
      <c r="C537">
        <v>0.75</v>
      </c>
      <c r="D537">
        <v>64.2</v>
      </c>
      <c r="E537">
        <v>7.46</v>
      </c>
      <c r="F537">
        <v>3.71</v>
      </c>
      <c r="G537">
        <v>70.540000000000006</v>
      </c>
      <c r="H537">
        <v>15.98</v>
      </c>
      <c r="I537">
        <v>11.57</v>
      </c>
      <c r="J537">
        <v>46.48</v>
      </c>
      <c r="K537">
        <v>44.57</v>
      </c>
      <c r="L537">
        <v>-1.91</v>
      </c>
      <c r="M537">
        <v>-0.31</v>
      </c>
      <c r="N537">
        <v>7.43</v>
      </c>
      <c r="O537">
        <v>22.58</v>
      </c>
      <c r="P537">
        <v>-8.6</v>
      </c>
      <c r="Q537">
        <v>1.41</v>
      </c>
      <c r="R537">
        <v>11.62</v>
      </c>
      <c r="S537">
        <v>5.78</v>
      </c>
      <c r="T537">
        <v>11.08</v>
      </c>
      <c r="U537">
        <v>0.5</v>
      </c>
      <c r="V537">
        <v>0.5</v>
      </c>
      <c r="W537">
        <v>0.5</v>
      </c>
      <c r="X537">
        <v>6.34</v>
      </c>
      <c r="Y537">
        <v>8.6300000000000008</v>
      </c>
      <c r="Z537" s="1">
        <v>140785877.53999999</v>
      </c>
      <c r="AA537">
        <v>4.68</v>
      </c>
      <c r="AB537">
        <v>0.54</v>
      </c>
      <c r="AC537">
        <v>3.03</v>
      </c>
      <c r="AD537" s="1">
        <v>20163390885.09</v>
      </c>
    </row>
    <row r="538" spans="1:30" x14ac:dyDescent="0.25">
      <c r="A538" t="s">
        <v>565</v>
      </c>
      <c r="B538">
        <v>2.29</v>
      </c>
      <c r="D538">
        <v>-43.94</v>
      </c>
      <c r="E538">
        <v>-4.97</v>
      </c>
      <c r="F538">
        <v>4.03</v>
      </c>
      <c r="G538">
        <v>24.06</v>
      </c>
      <c r="H538">
        <v>-10.7</v>
      </c>
      <c r="I538">
        <v>-10.96</v>
      </c>
      <c r="J538">
        <v>-45</v>
      </c>
      <c r="K538">
        <v>-47.62</v>
      </c>
      <c r="L538">
        <v>-0.63</v>
      </c>
      <c r="N538">
        <v>4.8099999999999996</v>
      </c>
      <c r="O538">
        <v>-5.93</v>
      </c>
      <c r="P538">
        <v>-11.89</v>
      </c>
      <c r="Q538">
        <v>0.49</v>
      </c>
      <c r="R538">
        <v>-11.31</v>
      </c>
      <c r="S538">
        <v>-9.18</v>
      </c>
      <c r="T538">
        <v>11.93</v>
      </c>
      <c r="U538">
        <v>-0.81</v>
      </c>
      <c r="V538">
        <v>1.81</v>
      </c>
      <c r="W538">
        <v>0.84</v>
      </c>
      <c r="X538">
        <v>-33.11</v>
      </c>
      <c r="AA538">
        <v>-0.46</v>
      </c>
      <c r="AB538">
        <v>-0.05</v>
      </c>
      <c r="AC538">
        <v>0.47</v>
      </c>
      <c r="AD538" s="1">
        <v>71890222.219999999</v>
      </c>
    </row>
    <row r="539" spans="1:30" x14ac:dyDescent="0.25">
      <c r="A539" t="s">
        <v>566</v>
      </c>
      <c r="B539">
        <v>2.5</v>
      </c>
      <c r="D539">
        <v>-47.96</v>
      </c>
      <c r="E539">
        <v>-5.43</v>
      </c>
      <c r="F539">
        <v>4.4000000000000004</v>
      </c>
      <c r="G539">
        <v>24.06</v>
      </c>
      <c r="H539">
        <v>-10.7</v>
      </c>
      <c r="I539">
        <v>-10.96</v>
      </c>
      <c r="J539">
        <v>-49.12</v>
      </c>
      <c r="K539">
        <v>-47.62</v>
      </c>
      <c r="L539">
        <v>-0.63</v>
      </c>
      <c r="N539">
        <v>5.26</v>
      </c>
      <c r="O539">
        <v>-6.47</v>
      </c>
      <c r="P539">
        <v>-12.98</v>
      </c>
      <c r="Q539">
        <v>0.49</v>
      </c>
      <c r="R539">
        <v>-11.31</v>
      </c>
      <c r="S539">
        <v>-9.18</v>
      </c>
      <c r="T539">
        <v>11.93</v>
      </c>
      <c r="U539">
        <v>-0.81</v>
      </c>
      <c r="V539">
        <v>1.81</v>
      </c>
      <c r="W539">
        <v>0.84</v>
      </c>
      <c r="X539">
        <v>-33.11</v>
      </c>
      <c r="AA539">
        <v>-0.46</v>
      </c>
      <c r="AB539">
        <v>-0.05</v>
      </c>
      <c r="AC539">
        <v>0.52</v>
      </c>
      <c r="AD539" s="1">
        <v>71890222.219999999</v>
      </c>
    </row>
    <row r="540" spans="1:30" x14ac:dyDescent="0.25">
      <c r="A540" t="s">
        <v>567</v>
      </c>
      <c r="B540">
        <v>3.67</v>
      </c>
      <c r="C540">
        <v>1.1200000000000001</v>
      </c>
      <c r="D540">
        <v>4.16</v>
      </c>
      <c r="E540">
        <v>0.76</v>
      </c>
      <c r="F540">
        <v>0.2</v>
      </c>
      <c r="G540">
        <v>4.88</v>
      </c>
      <c r="H540">
        <v>20.059999999999999</v>
      </c>
      <c r="I540">
        <v>16.190000000000001</v>
      </c>
      <c r="J540">
        <v>3.36</v>
      </c>
      <c r="K540">
        <v>12.31</v>
      </c>
      <c r="L540">
        <v>8.9499999999999993</v>
      </c>
      <c r="M540">
        <v>2.0299999999999998</v>
      </c>
      <c r="N540">
        <v>0.67</v>
      </c>
      <c r="O540">
        <v>-0.98</v>
      </c>
      <c r="P540">
        <v>-0.21</v>
      </c>
      <c r="Q540">
        <v>0.23</v>
      </c>
      <c r="R540">
        <v>18.3</v>
      </c>
      <c r="S540">
        <v>4.72</v>
      </c>
      <c r="T540">
        <v>6.17</v>
      </c>
      <c r="U540">
        <v>0.26</v>
      </c>
      <c r="V540">
        <v>0.74</v>
      </c>
      <c r="W540">
        <v>0.28999999999999998</v>
      </c>
      <c r="X540">
        <v>-16.95</v>
      </c>
      <c r="Y540">
        <v>6.45</v>
      </c>
      <c r="Z540" s="1">
        <v>23358397.329999998</v>
      </c>
      <c r="AA540">
        <v>4.82</v>
      </c>
      <c r="AB540">
        <v>0.88</v>
      </c>
      <c r="AC540">
        <v>-0.02</v>
      </c>
      <c r="AD540" s="1">
        <v>645920000</v>
      </c>
    </row>
    <row r="541" spans="1:30" x14ac:dyDescent="0.25">
      <c r="A541" t="s">
        <v>568</v>
      </c>
      <c r="B541">
        <v>10.81</v>
      </c>
      <c r="C541">
        <v>2.2400000000000002</v>
      </c>
      <c r="D541">
        <v>11.59</v>
      </c>
      <c r="E541">
        <v>1.69</v>
      </c>
      <c r="F541">
        <v>0.93</v>
      </c>
      <c r="G541">
        <v>35.69</v>
      </c>
      <c r="H541">
        <v>23.01</v>
      </c>
      <c r="I541">
        <v>19.14</v>
      </c>
      <c r="J541">
        <v>9.6300000000000008</v>
      </c>
      <c r="K541">
        <v>10.039999999999999</v>
      </c>
      <c r="L541">
        <v>0.4</v>
      </c>
      <c r="M541">
        <v>7.0000000000000007E-2</v>
      </c>
      <c r="N541">
        <v>2.2200000000000002</v>
      </c>
      <c r="O541">
        <v>1.75</v>
      </c>
      <c r="P541">
        <v>-3.63</v>
      </c>
      <c r="Q541">
        <v>3.5</v>
      </c>
      <c r="R541">
        <v>14.56</v>
      </c>
      <c r="S541">
        <v>8.0299999999999994</v>
      </c>
      <c r="T541">
        <v>11.03</v>
      </c>
      <c r="U541">
        <v>0.55000000000000004</v>
      </c>
      <c r="V541">
        <v>0.42</v>
      </c>
      <c r="W541">
        <v>0.42</v>
      </c>
      <c r="X541">
        <v>18.29</v>
      </c>
      <c r="Y541">
        <v>49.27</v>
      </c>
      <c r="Z541" s="1">
        <v>12870101.92</v>
      </c>
      <c r="AA541">
        <v>6.41</v>
      </c>
      <c r="AB541">
        <v>0.93</v>
      </c>
      <c r="AC541">
        <v>0.56999999999999995</v>
      </c>
      <c r="AD541" s="1">
        <v>2017335585.78</v>
      </c>
    </row>
    <row r="542" spans="1:30" x14ac:dyDescent="0.25">
      <c r="A542" t="s">
        <v>569</v>
      </c>
      <c r="B542">
        <v>31.9</v>
      </c>
      <c r="C542">
        <v>9.76</v>
      </c>
      <c r="D542">
        <v>5.92</v>
      </c>
      <c r="E542">
        <v>1.58</v>
      </c>
      <c r="F542">
        <v>0.79</v>
      </c>
      <c r="G542">
        <v>70.209999999999994</v>
      </c>
      <c r="H542">
        <v>118.1</v>
      </c>
      <c r="I542">
        <v>89.26</v>
      </c>
      <c r="J542">
        <v>4.47</v>
      </c>
      <c r="K542">
        <v>4.9800000000000004</v>
      </c>
      <c r="L542">
        <v>0.91</v>
      </c>
      <c r="M542">
        <v>0.32</v>
      </c>
      <c r="N542">
        <v>5.28</v>
      </c>
      <c r="O542">
        <v>8.99</v>
      </c>
      <c r="P542">
        <v>-0.96</v>
      </c>
      <c r="Q542">
        <v>2.02</v>
      </c>
      <c r="R542">
        <v>26.69</v>
      </c>
      <c r="S542">
        <v>13.4</v>
      </c>
      <c r="T542">
        <v>19.899999999999999</v>
      </c>
      <c r="U542">
        <v>0.5</v>
      </c>
      <c r="V542">
        <v>0.48</v>
      </c>
      <c r="W542">
        <v>0.15</v>
      </c>
      <c r="X542">
        <v>23.49</v>
      </c>
      <c r="Y542">
        <v>45.59</v>
      </c>
      <c r="Z542" s="1">
        <v>116314.46</v>
      </c>
      <c r="AA542">
        <v>20.2</v>
      </c>
      <c r="AB542">
        <v>5.39</v>
      </c>
      <c r="AC542">
        <v>0.06</v>
      </c>
      <c r="AD542" s="1">
        <v>19121904842.040001</v>
      </c>
    </row>
    <row r="543" spans="1:30" x14ac:dyDescent="0.25">
      <c r="A543" t="s">
        <v>570</v>
      </c>
      <c r="B543">
        <v>27.17</v>
      </c>
      <c r="C543">
        <v>11.46</v>
      </c>
      <c r="D543">
        <v>5.04</v>
      </c>
      <c r="E543">
        <v>1.35</v>
      </c>
      <c r="F543">
        <v>0.68</v>
      </c>
      <c r="G543">
        <v>70.209999999999994</v>
      </c>
      <c r="H543">
        <v>118.1</v>
      </c>
      <c r="I543">
        <v>89.26</v>
      </c>
      <c r="J543">
        <v>3.81</v>
      </c>
      <c r="K543">
        <v>4.9800000000000004</v>
      </c>
      <c r="L543">
        <v>0.91</v>
      </c>
      <c r="M543">
        <v>0.32</v>
      </c>
      <c r="N543">
        <v>4.5</v>
      </c>
      <c r="O543">
        <v>7.66</v>
      </c>
      <c r="P543">
        <v>-0.82</v>
      </c>
      <c r="Q543">
        <v>2.02</v>
      </c>
      <c r="R543">
        <v>26.69</v>
      </c>
      <c r="S543">
        <v>13.4</v>
      </c>
      <c r="T543">
        <v>19.899999999999999</v>
      </c>
      <c r="U543">
        <v>0.5</v>
      </c>
      <c r="V543">
        <v>0.48</v>
      </c>
      <c r="W543">
        <v>0.15</v>
      </c>
      <c r="X543">
        <v>23.49</v>
      </c>
      <c r="Y543">
        <v>45.59</v>
      </c>
      <c r="Z543" s="1">
        <v>33752047.920000002</v>
      </c>
      <c r="AA543">
        <v>20.2</v>
      </c>
      <c r="AB543">
        <v>5.39</v>
      </c>
      <c r="AC543">
        <v>0.05</v>
      </c>
      <c r="AD543" s="1">
        <v>19121904842.040001</v>
      </c>
    </row>
    <row r="544" spans="1:30" x14ac:dyDescent="0.25">
      <c r="A544" t="s">
        <v>571</v>
      </c>
      <c r="B544">
        <v>25.33</v>
      </c>
      <c r="D544">
        <v>31.37</v>
      </c>
      <c r="E544">
        <v>1.39</v>
      </c>
      <c r="F544">
        <v>0.56000000000000005</v>
      </c>
      <c r="G544">
        <v>15.55</v>
      </c>
      <c r="H544">
        <v>5.65</v>
      </c>
      <c r="I544">
        <v>2.4700000000000002</v>
      </c>
      <c r="J544">
        <v>13.72</v>
      </c>
      <c r="K544">
        <v>17.11</v>
      </c>
      <c r="L544">
        <v>3.39</v>
      </c>
      <c r="M544">
        <v>0.34</v>
      </c>
      <c r="N544">
        <v>0.78</v>
      </c>
      <c r="O544">
        <v>1.74</v>
      </c>
      <c r="P544">
        <v>-1.27</v>
      </c>
      <c r="Q544">
        <v>2.4</v>
      </c>
      <c r="R544">
        <v>4.4400000000000004</v>
      </c>
      <c r="S544">
        <v>1.8</v>
      </c>
      <c r="T544">
        <v>4.78</v>
      </c>
      <c r="U544">
        <v>0.4</v>
      </c>
      <c r="V544">
        <v>0.6</v>
      </c>
      <c r="W544">
        <v>0.73</v>
      </c>
      <c r="X544">
        <v>4.4400000000000004</v>
      </c>
      <c r="Z544" s="1">
        <v>34735730.420000002</v>
      </c>
      <c r="AA544">
        <v>18.18</v>
      </c>
      <c r="AB544">
        <v>0.81</v>
      </c>
      <c r="AC544">
        <v>-0.02</v>
      </c>
      <c r="AD544" s="1">
        <v>3652016075</v>
      </c>
    </row>
    <row r="545" spans="1:30" x14ac:dyDescent="0.25">
      <c r="A545" t="s">
        <v>572</v>
      </c>
      <c r="B545">
        <v>34.93</v>
      </c>
      <c r="D545">
        <v>-10.99</v>
      </c>
      <c r="E545">
        <v>-0.48</v>
      </c>
      <c r="F545">
        <v>0.75</v>
      </c>
      <c r="G545">
        <v>34.03</v>
      </c>
      <c r="H545">
        <v>14.19</v>
      </c>
      <c r="I545">
        <v>-13.83</v>
      </c>
      <c r="J545">
        <v>10.71</v>
      </c>
      <c r="K545">
        <v>22.97</v>
      </c>
      <c r="L545">
        <v>17.32</v>
      </c>
      <c r="N545">
        <v>1.52</v>
      </c>
      <c r="O545">
        <v>-0.55000000000000004</v>
      </c>
      <c r="P545">
        <v>-1.24</v>
      </c>
      <c r="Q545">
        <v>0.23</v>
      </c>
      <c r="R545">
        <v>-4.34</v>
      </c>
      <c r="S545">
        <v>-6.81</v>
      </c>
      <c r="T545">
        <v>-19.399999999999999</v>
      </c>
      <c r="U545">
        <v>-1.57</v>
      </c>
      <c r="V545">
        <v>2.57</v>
      </c>
      <c r="W545">
        <v>0.49</v>
      </c>
      <c r="X545">
        <v>1.83</v>
      </c>
      <c r="Z545" s="1">
        <v>18698.38</v>
      </c>
      <c r="AA545">
        <v>-73.23</v>
      </c>
      <c r="AB545">
        <v>-3.18</v>
      </c>
      <c r="AC545">
        <v>0.03</v>
      </c>
      <c r="AD545" s="1">
        <v>78513547.870000005</v>
      </c>
    </row>
    <row r="546" spans="1:30" x14ac:dyDescent="0.25">
      <c r="A546" t="s">
        <v>573</v>
      </c>
      <c r="B546">
        <v>9.86</v>
      </c>
      <c r="D546">
        <v>-3.1</v>
      </c>
      <c r="E546">
        <v>-0.13</v>
      </c>
      <c r="F546">
        <v>0.21</v>
      </c>
      <c r="G546">
        <v>34.03</v>
      </c>
      <c r="H546">
        <v>14.19</v>
      </c>
      <c r="I546">
        <v>-13.83</v>
      </c>
      <c r="J546">
        <v>3.02</v>
      </c>
      <c r="K546">
        <v>22.97</v>
      </c>
      <c r="L546">
        <v>17.32</v>
      </c>
      <c r="N546">
        <v>0.43</v>
      </c>
      <c r="O546">
        <v>-0.15</v>
      </c>
      <c r="P546">
        <v>-0.35</v>
      </c>
      <c r="Q546">
        <v>0.23</v>
      </c>
      <c r="R546">
        <v>-4.34</v>
      </c>
      <c r="S546">
        <v>-6.81</v>
      </c>
      <c r="T546">
        <v>-19.399999999999999</v>
      </c>
      <c r="U546">
        <v>-1.57</v>
      </c>
      <c r="V546">
        <v>2.57</v>
      </c>
      <c r="W546">
        <v>0.49</v>
      </c>
      <c r="X546">
        <v>1.83</v>
      </c>
      <c r="Z546" s="1">
        <v>52268.83</v>
      </c>
      <c r="AA546">
        <v>-73.23</v>
      </c>
      <c r="AB546">
        <v>-3.18</v>
      </c>
      <c r="AC546">
        <v>0.01</v>
      </c>
      <c r="AD546" s="1">
        <v>78513547.870000005</v>
      </c>
    </row>
    <row r="547" spans="1:30" x14ac:dyDescent="0.25">
      <c r="A547" t="s">
        <v>574</v>
      </c>
      <c r="B547">
        <v>5.35</v>
      </c>
      <c r="C547">
        <v>7.4</v>
      </c>
      <c r="D547">
        <v>18.93</v>
      </c>
      <c r="E547">
        <v>2.21</v>
      </c>
      <c r="F547">
        <v>1.38</v>
      </c>
      <c r="G547">
        <v>38.71</v>
      </c>
      <c r="H547">
        <v>14.51</v>
      </c>
      <c r="I547">
        <v>11.29</v>
      </c>
      <c r="J547">
        <v>14.73</v>
      </c>
      <c r="K547">
        <v>12.03</v>
      </c>
      <c r="L547">
        <v>-2.7</v>
      </c>
      <c r="M547">
        <v>-0.41</v>
      </c>
      <c r="N547">
        <v>2.14</v>
      </c>
      <c r="O547">
        <v>4.97</v>
      </c>
      <c r="P547">
        <v>-3.2</v>
      </c>
      <c r="Q547">
        <v>1.96</v>
      </c>
      <c r="R547">
        <v>11.69</v>
      </c>
      <c r="S547">
        <v>7.31</v>
      </c>
      <c r="T547">
        <v>9.3000000000000007</v>
      </c>
      <c r="U547">
        <v>0.62</v>
      </c>
      <c r="V547">
        <v>0.38</v>
      </c>
      <c r="W547">
        <v>0.65</v>
      </c>
      <c r="X547">
        <v>-7.54</v>
      </c>
      <c r="Y547">
        <v>2.5099999999999998</v>
      </c>
      <c r="Z547" s="1">
        <v>696426.42</v>
      </c>
      <c r="AA547">
        <v>2.42</v>
      </c>
      <c r="AB547">
        <v>0.28000000000000003</v>
      </c>
      <c r="AC547">
        <v>0.75</v>
      </c>
      <c r="AD547" s="1">
        <v>353562047.39999998</v>
      </c>
    </row>
    <row r="548" spans="1:30" x14ac:dyDescent="0.25">
      <c r="A548" t="s">
        <v>575</v>
      </c>
      <c r="B548">
        <v>21.14</v>
      </c>
      <c r="C548">
        <v>2.08</v>
      </c>
      <c r="D548">
        <v>27.26</v>
      </c>
      <c r="E548">
        <v>2.46</v>
      </c>
      <c r="F548">
        <v>0.63</v>
      </c>
      <c r="G548">
        <v>7.06</v>
      </c>
      <c r="H548">
        <v>2.23</v>
      </c>
      <c r="I548">
        <v>1.03</v>
      </c>
      <c r="J548">
        <v>12.63</v>
      </c>
      <c r="K548">
        <v>19.54</v>
      </c>
      <c r="L548">
        <v>6.92</v>
      </c>
      <c r="M548">
        <v>1.35</v>
      </c>
      <c r="N548">
        <v>0.28000000000000003</v>
      </c>
      <c r="O548">
        <v>2.56</v>
      </c>
      <c r="P548">
        <v>-1.24</v>
      </c>
      <c r="Q548">
        <v>2</v>
      </c>
      <c r="R548">
        <v>9.02</v>
      </c>
      <c r="S548">
        <v>2.31</v>
      </c>
      <c r="T548">
        <v>4.3899999999999997</v>
      </c>
      <c r="U548">
        <v>0.26</v>
      </c>
      <c r="V548">
        <v>0.73</v>
      </c>
      <c r="W548">
        <v>2.2400000000000002</v>
      </c>
      <c r="X548">
        <v>1.43</v>
      </c>
      <c r="Y548">
        <v>-9.32</v>
      </c>
      <c r="Z548" s="1">
        <v>141930345.13</v>
      </c>
      <c r="AA548">
        <v>8.59</v>
      </c>
      <c r="AB548">
        <v>0.78</v>
      </c>
      <c r="AC548">
        <v>0.15</v>
      </c>
      <c r="AD548" s="1">
        <v>23572720402.139999</v>
      </c>
    </row>
    <row r="549" spans="1:30" x14ac:dyDescent="0.25">
      <c r="A549" t="s">
        <v>576</v>
      </c>
      <c r="B549">
        <v>98.75</v>
      </c>
      <c r="C549">
        <v>4.37</v>
      </c>
      <c r="D549">
        <v>12.65</v>
      </c>
      <c r="E549">
        <v>4.5</v>
      </c>
      <c r="F549">
        <v>1.93</v>
      </c>
      <c r="G549">
        <v>40.21</v>
      </c>
      <c r="H549">
        <v>27.88</v>
      </c>
      <c r="I549">
        <v>16.82</v>
      </c>
      <c r="J549">
        <v>7.63</v>
      </c>
      <c r="K549">
        <v>7.69</v>
      </c>
      <c r="L549">
        <v>-0.4</v>
      </c>
      <c r="M549">
        <v>-0.24</v>
      </c>
      <c r="N549">
        <v>2.13</v>
      </c>
      <c r="O549">
        <v>9.08</v>
      </c>
      <c r="P549">
        <v>-3.51</v>
      </c>
      <c r="Q549">
        <v>1.89</v>
      </c>
      <c r="R549">
        <v>35.549999999999997</v>
      </c>
      <c r="S549">
        <v>15.23</v>
      </c>
      <c r="T549">
        <v>33.1</v>
      </c>
      <c r="U549">
        <v>0.43</v>
      </c>
      <c r="V549">
        <v>0.56999999999999995</v>
      </c>
      <c r="W549">
        <v>0.91</v>
      </c>
      <c r="X549">
        <v>35.119999999999997</v>
      </c>
      <c r="Y549">
        <v>33.340000000000003</v>
      </c>
      <c r="Z549" s="1">
        <v>5537528.6699999999</v>
      </c>
      <c r="AA549">
        <v>21.96</v>
      </c>
      <c r="AB549">
        <v>7.81</v>
      </c>
      <c r="AC549">
        <v>0</v>
      </c>
      <c r="AD549" s="1">
        <v>9881755722.1200008</v>
      </c>
    </row>
    <row r="550" spans="1:30" x14ac:dyDescent="0.25">
      <c r="A550" t="s">
        <v>577</v>
      </c>
      <c r="B550">
        <v>106</v>
      </c>
      <c r="C550">
        <v>4.4800000000000004</v>
      </c>
      <c r="D550">
        <v>13.57</v>
      </c>
      <c r="E550">
        <v>4.83</v>
      </c>
      <c r="F550">
        <v>2.0699999999999998</v>
      </c>
      <c r="G550">
        <v>40.21</v>
      </c>
      <c r="H550">
        <v>27.88</v>
      </c>
      <c r="I550">
        <v>16.82</v>
      </c>
      <c r="J550">
        <v>8.19</v>
      </c>
      <c r="K550">
        <v>7.69</v>
      </c>
      <c r="L550">
        <v>-0.4</v>
      </c>
      <c r="M550">
        <v>-0.24</v>
      </c>
      <c r="N550">
        <v>2.2799999999999998</v>
      </c>
      <c r="O550">
        <v>9.74</v>
      </c>
      <c r="P550">
        <v>-3.76</v>
      </c>
      <c r="Q550">
        <v>1.89</v>
      </c>
      <c r="R550">
        <v>35.549999999999997</v>
      </c>
      <c r="S550">
        <v>15.23</v>
      </c>
      <c r="T550">
        <v>33.1</v>
      </c>
      <c r="U550">
        <v>0.43</v>
      </c>
      <c r="V550">
        <v>0.56999999999999995</v>
      </c>
      <c r="W550">
        <v>0.91</v>
      </c>
      <c r="X550">
        <v>35.119999999999997</v>
      </c>
      <c r="Y550">
        <v>33.340000000000003</v>
      </c>
      <c r="Z550" s="1">
        <v>203174.62</v>
      </c>
      <c r="AA550">
        <v>21.96</v>
      </c>
      <c r="AB550">
        <v>7.81</v>
      </c>
      <c r="AC550">
        <v>0</v>
      </c>
      <c r="AD550" s="1">
        <v>9881755722.1200008</v>
      </c>
    </row>
    <row r="551" spans="1:30" x14ac:dyDescent="0.25">
      <c r="A551" t="s">
        <v>578</v>
      </c>
      <c r="B551">
        <v>107.81</v>
      </c>
      <c r="C551">
        <v>4.4000000000000004</v>
      </c>
      <c r="D551">
        <v>13.81</v>
      </c>
      <c r="E551">
        <v>4.91</v>
      </c>
      <c r="F551">
        <v>2.1</v>
      </c>
      <c r="G551">
        <v>40.21</v>
      </c>
      <c r="H551">
        <v>27.88</v>
      </c>
      <c r="I551">
        <v>16.82</v>
      </c>
      <c r="J551">
        <v>8.33</v>
      </c>
      <c r="K551">
        <v>7.69</v>
      </c>
      <c r="L551">
        <v>-0.4</v>
      </c>
      <c r="M551">
        <v>-0.24</v>
      </c>
      <c r="N551">
        <v>2.3199999999999998</v>
      </c>
      <c r="O551">
        <v>9.91</v>
      </c>
      <c r="P551">
        <v>-3.83</v>
      </c>
      <c r="Q551">
        <v>1.89</v>
      </c>
      <c r="R551">
        <v>35.549999999999997</v>
      </c>
      <c r="S551">
        <v>15.23</v>
      </c>
      <c r="T551">
        <v>33.1</v>
      </c>
      <c r="U551">
        <v>0.43</v>
      </c>
      <c r="V551">
        <v>0.56999999999999995</v>
      </c>
      <c r="W551">
        <v>0.91</v>
      </c>
      <c r="X551">
        <v>35.119999999999997</v>
      </c>
      <c r="Y551">
        <v>33.340000000000003</v>
      </c>
      <c r="Z551" s="1">
        <v>40432928.25</v>
      </c>
      <c r="AA551">
        <v>21.96</v>
      </c>
      <c r="AB551">
        <v>7.81</v>
      </c>
      <c r="AC551">
        <v>0</v>
      </c>
      <c r="AD551" s="1">
        <v>9881755722.1200008</v>
      </c>
    </row>
    <row r="552" spans="1:30" x14ac:dyDescent="0.25">
      <c r="A552" t="s">
        <v>579</v>
      </c>
      <c r="B552">
        <v>19.88</v>
      </c>
      <c r="C552">
        <v>0.63</v>
      </c>
      <c r="D552">
        <v>11.97</v>
      </c>
      <c r="E552">
        <v>1.58</v>
      </c>
      <c r="F552">
        <v>0.78</v>
      </c>
      <c r="G552">
        <v>26.92</v>
      </c>
      <c r="H552">
        <v>24.81</v>
      </c>
      <c r="I552">
        <v>10.76</v>
      </c>
      <c r="J552">
        <v>5.19</v>
      </c>
      <c r="K552">
        <v>5.44</v>
      </c>
      <c r="L552">
        <v>0.35</v>
      </c>
      <c r="M552">
        <v>0.11</v>
      </c>
      <c r="N552">
        <v>1.29</v>
      </c>
      <c r="O552">
        <v>2.72</v>
      </c>
      <c r="P552">
        <v>-1.37</v>
      </c>
      <c r="Q552">
        <v>3.03</v>
      </c>
      <c r="R552">
        <v>13.2</v>
      </c>
      <c r="S552">
        <v>6.53</v>
      </c>
      <c r="T552">
        <v>14.5</v>
      </c>
      <c r="U552">
        <v>0.49</v>
      </c>
      <c r="V552">
        <v>0.43</v>
      </c>
      <c r="W552">
        <v>0.61</v>
      </c>
      <c r="X552">
        <v>9.57</v>
      </c>
      <c r="Z552" s="1">
        <v>10528915.130000001</v>
      </c>
      <c r="AA552">
        <v>12.58</v>
      </c>
      <c r="AB552">
        <v>1.66</v>
      </c>
      <c r="AC552">
        <v>-0.02</v>
      </c>
      <c r="AD552" s="1">
        <v>24456523375.119999</v>
      </c>
    </row>
    <row r="553" spans="1:30" x14ac:dyDescent="0.25">
      <c r="A553" t="s">
        <v>580</v>
      </c>
      <c r="B553">
        <v>19.05</v>
      </c>
      <c r="C553">
        <v>0.72</v>
      </c>
      <c r="D553">
        <v>11.47</v>
      </c>
      <c r="E553">
        <v>1.51</v>
      </c>
      <c r="F553">
        <v>0.75</v>
      </c>
      <c r="G553">
        <v>26.92</v>
      </c>
      <c r="H553">
        <v>24.81</v>
      </c>
      <c r="I553">
        <v>10.76</v>
      </c>
      <c r="J553">
        <v>4.97</v>
      </c>
      <c r="K553">
        <v>5.44</v>
      </c>
      <c r="L553">
        <v>0.35</v>
      </c>
      <c r="M553">
        <v>0.11</v>
      </c>
      <c r="N553">
        <v>1.23</v>
      </c>
      <c r="O553">
        <v>2.6</v>
      </c>
      <c r="P553">
        <v>-1.31</v>
      </c>
      <c r="Q553">
        <v>3.03</v>
      </c>
      <c r="R553">
        <v>13.2</v>
      </c>
      <c r="S553">
        <v>6.53</v>
      </c>
      <c r="T553">
        <v>14.5</v>
      </c>
      <c r="U553">
        <v>0.49</v>
      </c>
      <c r="V553">
        <v>0.43</v>
      </c>
      <c r="W553">
        <v>0.61</v>
      </c>
      <c r="X553">
        <v>9.57</v>
      </c>
      <c r="Z553" s="1">
        <v>494703354.82999998</v>
      </c>
      <c r="AA553">
        <v>12.58</v>
      </c>
      <c r="AB553">
        <v>1.66</v>
      </c>
      <c r="AC553">
        <v>-0.01</v>
      </c>
      <c r="AD553" s="1">
        <v>24456523375.119999</v>
      </c>
    </row>
    <row r="554" spans="1:30" x14ac:dyDescent="0.25">
      <c r="A554" t="s">
        <v>581</v>
      </c>
      <c r="B554">
        <v>24.02</v>
      </c>
      <c r="C554">
        <v>0.56999999999999995</v>
      </c>
      <c r="D554">
        <v>14.46</v>
      </c>
      <c r="E554">
        <v>1.91</v>
      </c>
      <c r="F554">
        <v>0.94</v>
      </c>
      <c r="G554">
        <v>26.92</v>
      </c>
      <c r="H554">
        <v>24.81</v>
      </c>
      <c r="I554">
        <v>10.76</v>
      </c>
      <c r="J554">
        <v>6.27</v>
      </c>
      <c r="K554">
        <v>5.44</v>
      </c>
      <c r="L554">
        <v>0.35</v>
      </c>
      <c r="M554">
        <v>0.11</v>
      </c>
      <c r="N554">
        <v>1.56</v>
      </c>
      <c r="O554">
        <v>3.28</v>
      </c>
      <c r="P554">
        <v>-1.65</v>
      </c>
      <c r="Q554">
        <v>3.03</v>
      </c>
      <c r="R554">
        <v>13.2</v>
      </c>
      <c r="S554">
        <v>6.53</v>
      </c>
      <c r="T554">
        <v>14.5</v>
      </c>
      <c r="U554">
        <v>0.49</v>
      </c>
      <c r="V554">
        <v>0.43</v>
      </c>
      <c r="W554">
        <v>0.61</v>
      </c>
      <c r="X554">
        <v>9.57</v>
      </c>
      <c r="Z554" s="1">
        <v>21850.33</v>
      </c>
      <c r="AA554">
        <v>12.58</v>
      </c>
      <c r="AB554">
        <v>1.66</v>
      </c>
      <c r="AC554">
        <v>-0.02</v>
      </c>
      <c r="AD554" s="1">
        <v>24456523375.119999</v>
      </c>
    </row>
    <row r="555" spans="1:30" x14ac:dyDescent="0.25">
      <c r="A555" t="s">
        <v>582</v>
      </c>
      <c r="B555">
        <v>112.9</v>
      </c>
      <c r="C555">
        <v>5.91</v>
      </c>
      <c r="D555">
        <v>10.6</v>
      </c>
      <c r="E555">
        <v>2.88</v>
      </c>
      <c r="F555">
        <v>1.2</v>
      </c>
      <c r="G555">
        <v>57.52</v>
      </c>
      <c r="H555">
        <v>34.21</v>
      </c>
      <c r="I555">
        <v>22.83</v>
      </c>
      <c r="J555">
        <v>7.07</v>
      </c>
      <c r="K555">
        <v>7.13</v>
      </c>
      <c r="L555">
        <v>0.06</v>
      </c>
      <c r="M555">
        <v>0.03</v>
      </c>
      <c r="N555">
        <v>2.42</v>
      </c>
      <c r="O555">
        <v>9.23</v>
      </c>
      <c r="P555">
        <v>-1.64</v>
      </c>
      <c r="Q555">
        <v>1.96</v>
      </c>
      <c r="R555">
        <v>27.13</v>
      </c>
      <c r="S555">
        <v>11.36</v>
      </c>
      <c r="T555">
        <v>24.34</v>
      </c>
      <c r="U555">
        <v>0.42</v>
      </c>
      <c r="V555">
        <v>0.59</v>
      </c>
      <c r="W555">
        <v>0.5</v>
      </c>
      <c r="X555">
        <v>21.72</v>
      </c>
      <c r="Z555" s="1">
        <v>3082277915.3800001</v>
      </c>
      <c r="AA555">
        <v>39.26</v>
      </c>
      <c r="AB555">
        <v>10.65</v>
      </c>
      <c r="AC555">
        <v>0</v>
      </c>
      <c r="AD555" s="1">
        <v>596617202887.80005</v>
      </c>
    </row>
    <row r="556" spans="1:30" x14ac:dyDescent="0.25">
      <c r="A556" t="s">
        <v>583</v>
      </c>
      <c r="B556">
        <v>53</v>
      </c>
      <c r="D556">
        <v>55.94</v>
      </c>
      <c r="E556">
        <v>8.4499999999999993</v>
      </c>
      <c r="F556">
        <v>2.56</v>
      </c>
      <c r="G556">
        <v>33.99</v>
      </c>
      <c r="H556">
        <v>24.23</v>
      </c>
      <c r="I556">
        <v>12.42</v>
      </c>
      <c r="J556">
        <v>28.68</v>
      </c>
      <c r="K556">
        <v>32.57</v>
      </c>
      <c r="L556">
        <v>3.89</v>
      </c>
      <c r="M556">
        <v>1.1499999999999999</v>
      </c>
      <c r="N556">
        <v>6.95</v>
      </c>
      <c r="O556">
        <v>16.75</v>
      </c>
      <c r="P556">
        <v>-3.73</v>
      </c>
      <c r="Q556">
        <v>1.95</v>
      </c>
      <c r="R556">
        <v>15.11</v>
      </c>
      <c r="S556">
        <v>4.58</v>
      </c>
      <c r="T556">
        <v>8.3800000000000008</v>
      </c>
      <c r="U556">
        <v>0.3</v>
      </c>
      <c r="V556">
        <v>0.7</v>
      </c>
      <c r="W556">
        <v>0.37</v>
      </c>
      <c r="Z556" s="1">
        <v>35049041.380000003</v>
      </c>
      <c r="AA556">
        <v>6.27</v>
      </c>
      <c r="AB556">
        <v>0.95</v>
      </c>
      <c r="AC556">
        <v>1.19</v>
      </c>
      <c r="AD556" s="1">
        <v>12076102470</v>
      </c>
    </row>
    <row r="557" spans="1:30" x14ac:dyDescent="0.25">
      <c r="A557" t="s">
        <v>584</v>
      </c>
      <c r="B557">
        <v>31.86</v>
      </c>
      <c r="C557">
        <v>0.5</v>
      </c>
      <c r="D557">
        <v>57.19</v>
      </c>
      <c r="E557">
        <v>6.4</v>
      </c>
      <c r="F557">
        <v>3.79</v>
      </c>
      <c r="G557">
        <v>68.28</v>
      </c>
      <c r="H557">
        <v>17.579999999999998</v>
      </c>
      <c r="I557">
        <v>12.42</v>
      </c>
      <c r="J557">
        <v>40.42</v>
      </c>
      <c r="K557">
        <v>39.78</v>
      </c>
      <c r="L557">
        <v>-0.64</v>
      </c>
      <c r="M557">
        <v>-0.1</v>
      </c>
      <c r="N557">
        <v>7.11</v>
      </c>
      <c r="O557">
        <v>8.33</v>
      </c>
      <c r="P557">
        <v>-9.6300000000000008</v>
      </c>
      <c r="Q557">
        <v>3.99</v>
      </c>
      <c r="R557">
        <v>11.19</v>
      </c>
      <c r="S557">
        <v>6.62</v>
      </c>
      <c r="T557">
        <v>11.43</v>
      </c>
      <c r="U557">
        <v>0.59</v>
      </c>
      <c r="V557">
        <v>0.41</v>
      </c>
      <c r="W557">
        <v>0.53</v>
      </c>
      <c r="Z557" s="1">
        <v>39030649.210000001</v>
      </c>
      <c r="AA557">
        <v>4.9800000000000004</v>
      </c>
      <c r="AB557">
        <v>0.56000000000000005</v>
      </c>
      <c r="AC557">
        <v>-1.0900000000000001</v>
      </c>
      <c r="AD557" s="1">
        <v>7525260920.3400002</v>
      </c>
    </row>
    <row r="558" spans="1:30" x14ac:dyDescent="0.25">
      <c r="A558" t="s">
        <v>585</v>
      </c>
      <c r="B558">
        <v>2.42</v>
      </c>
      <c r="D558">
        <v>-1.51</v>
      </c>
      <c r="E558">
        <v>-1.1399999999999999</v>
      </c>
      <c r="F558">
        <v>0.84</v>
      </c>
      <c r="G558">
        <v>-13.43</v>
      </c>
      <c r="H558">
        <v>-234.87</v>
      </c>
      <c r="I558">
        <v>-292.48</v>
      </c>
      <c r="J558">
        <v>-1.88</v>
      </c>
      <c r="K558">
        <v>-3.24</v>
      </c>
      <c r="L558">
        <v>-1.36</v>
      </c>
      <c r="N558">
        <v>4.43</v>
      </c>
      <c r="O558">
        <v>-1.06</v>
      </c>
      <c r="P558">
        <v>-1.29</v>
      </c>
      <c r="Q558">
        <v>0.3</v>
      </c>
      <c r="R558">
        <v>-75.040000000000006</v>
      </c>
      <c r="S558">
        <v>-55.53</v>
      </c>
      <c r="T558" s="1">
        <v>1154.3499999999999</v>
      </c>
      <c r="U558">
        <v>-0.74</v>
      </c>
      <c r="V558">
        <v>1.74</v>
      </c>
      <c r="W558">
        <v>0.19</v>
      </c>
      <c r="X558">
        <v>-17.04</v>
      </c>
      <c r="Z558" s="1">
        <v>25219288.789999999</v>
      </c>
      <c r="AA558">
        <v>-2.13</v>
      </c>
      <c r="AB558">
        <v>-1.6</v>
      </c>
      <c r="AC558">
        <v>7.0000000000000007E-2</v>
      </c>
      <c r="AD558" s="1">
        <v>257747707.13999999</v>
      </c>
    </row>
    <row r="559" spans="1:30" x14ac:dyDescent="0.25">
      <c r="A559" t="s">
        <v>586</v>
      </c>
      <c r="B559">
        <v>45.57</v>
      </c>
      <c r="C559">
        <v>7.28</v>
      </c>
      <c r="D559">
        <v>16.899999999999999</v>
      </c>
      <c r="E559">
        <v>1.1000000000000001</v>
      </c>
      <c r="F559">
        <v>0.69</v>
      </c>
      <c r="G559">
        <v>46.41</v>
      </c>
      <c r="H559">
        <v>14.76</v>
      </c>
      <c r="I559">
        <v>10.57</v>
      </c>
      <c r="J559">
        <v>12.1</v>
      </c>
      <c r="K559">
        <v>13.03</v>
      </c>
      <c r="L559">
        <v>0.93</v>
      </c>
      <c r="M559">
        <v>0.08</v>
      </c>
      <c r="N559">
        <v>1.79</v>
      </c>
      <c r="O559">
        <v>56.48</v>
      </c>
      <c r="P559">
        <v>-0.86</v>
      </c>
      <c r="Q559">
        <v>1.07</v>
      </c>
      <c r="R559">
        <v>6.51</v>
      </c>
      <c r="S559">
        <v>4.0999999999999996</v>
      </c>
      <c r="T559">
        <v>6.34</v>
      </c>
      <c r="U559">
        <v>0.63</v>
      </c>
      <c r="V559">
        <v>0.37</v>
      </c>
      <c r="W559">
        <v>0.39</v>
      </c>
      <c r="X559">
        <v>1.37</v>
      </c>
      <c r="Y559">
        <v>6.88</v>
      </c>
      <c r="Z559" s="1">
        <v>89335747.879999995</v>
      </c>
      <c r="AA559">
        <v>41.41</v>
      </c>
      <c r="AB559">
        <v>2.7</v>
      </c>
      <c r="AC559">
        <v>-3.21</v>
      </c>
      <c r="AD559" s="1">
        <v>77058182941.110001</v>
      </c>
    </row>
    <row r="560" spans="1:30" x14ac:dyDescent="0.25">
      <c r="A560" t="s">
        <v>587</v>
      </c>
      <c r="B560">
        <v>45.34</v>
      </c>
      <c r="C560">
        <v>2.09</v>
      </c>
      <c r="D560">
        <v>16.82</v>
      </c>
      <c r="E560">
        <v>1.1000000000000001</v>
      </c>
      <c r="F560">
        <v>0.69</v>
      </c>
      <c r="G560">
        <v>46.41</v>
      </c>
      <c r="H560">
        <v>14.76</v>
      </c>
      <c r="I560">
        <v>10.57</v>
      </c>
      <c r="J560">
        <v>12.03</v>
      </c>
      <c r="K560">
        <v>13.03</v>
      </c>
      <c r="L560">
        <v>0.93</v>
      </c>
      <c r="M560">
        <v>0.08</v>
      </c>
      <c r="N560">
        <v>1.78</v>
      </c>
      <c r="O560">
        <v>56.2</v>
      </c>
      <c r="P560">
        <v>-0.86</v>
      </c>
      <c r="Q560">
        <v>1.07</v>
      </c>
      <c r="R560">
        <v>6.51</v>
      </c>
      <c r="S560">
        <v>4.0999999999999996</v>
      </c>
      <c r="T560">
        <v>6.34</v>
      </c>
      <c r="U560">
        <v>0.63</v>
      </c>
      <c r="V560">
        <v>0.37</v>
      </c>
      <c r="W560">
        <v>0.39</v>
      </c>
      <c r="X560">
        <v>1.37</v>
      </c>
      <c r="Y560">
        <v>6.88</v>
      </c>
      <c r="Z560" s="1">
        <v>111231163.93000001</v>
      </c>
      <c r="AA560">
        <v>41.41</v>
      </c>
      <c r="AB560">
        <v>2.7</v>
      </c>
      <c r="AC560">
        <v>-3.2</v>
      </c>
      <c r="AD560" s="1">
        <v>77058182941.110001</v>
      </c>
    </row>
    <row r="561" spans="1:30" x14ac:dyDescent="0.25">
      <c r="A561" t="s">
        <v>588</v>
      </c>
      <c r="B561">
        <v>10.039999999999999</v>
      </c>
      <c r="D561">
        <v>-3.93</v>
      </c>
      <c r="E561">
        <v>0.68</v>
      </c>
      <c r="F561">
        <v>0.26</v>
      </c>
      <c r="G561">
        <v>18</v>
      </c>
      <c r="H561">
        <v>-6.19</v>
      </c>
      <c r="I561">
        <v>-10.66</v>
      </c>
      <c r="J561">
        <v>-6.77</v>
      </c>
      <c r="K561">
        <v>-13.7</v>
      </c>
      <c r="L561">
        <v>-6.93</v>
      </c>
      <c r="M561">
        <v>0.7</v>
      </c>
      <c r="N561">
        <v>0.42</v>
      </c>
      <c r="O561">
        <v>2.3199999999999998</v>
      </c>
      <c r="P561">
        <v>-0.5</v>
      </c>
      <c r="Q561">
        <v>1.31</v>
      </c>
      <c r="R561">
        <v>-17.34</v>
      </c>
      <c r="S561">
        <v>-6.61</v>
      </c>
      <c r="T561">
        <v>-4.63</v>
      </c>
      <c r="U561">
        <v>0.38</v>
      </c>
      <c r="V561">
        <v>0.6</v>
      </c>
      <c r="W561">
        <v>0.62</v>
      </c>
      <c r="X561">
        <v>3.44</v>
      </c>
      <c r="Z561" s="1">
        <v>7623337.0800000001</v>
      </c>
      <c r="AA561">
        <v>14.72</v>
      </c>
      <c r="AB561">
        <v>-2.5499999999999998</v>
      </c>
      <c r="AC561">
        <v>0.01</v>
      </c>
      <c r="AD561" s="1">
        <v>823986685.48000002</v>
      </c>
    </row>
    <row r="562" spans="1:30" x14ac:dyDescent="0.25">
      <c r="A562" t="s">
        <v>589</v>
      </c>
      <c r="B562">
        <v>0</v>
      </c>
      <c r="D562">
        <v>0</v>
      </c>
      <c r="E562">
        <v>0</v>
      </c>
      <c r="F562">
        <v>0</v>
      </c>
      <c r="G562">
        <v>11.72</v>
      </c>
      <c r="H562">
        <v>2.1</v>
      </c>
      <c r="I562">
        <v>-7.12</v>
      </c>
      <c r="J562">
        <v>0</v>
      </c>
      <c r="K562">
        <v>-4.1399999999999997</v>
      </c>
      <c r="L562">
        <v>-4.1399999999999997</v>
      </c>
      <c r="M562">
        <v>-0.05</v>
      </c>
      <c r="N562">
        <v>0</v>
      </c>
      <c r="O562">
        <v>0</v>
      </c>
      <c r="P562">
        <v>0</v>
      </c>
      <c r="Q562">
        <v>0.56999999999999995</v>
      </c>
      <c r="R562">
        <v>-3.96</v>
      </c>
      <c r="S562">
        <v>-2.2799999999999998</v>
      </c>
      <c r="T562">
        <v>0.86</v>
      </c>
      <c r="U562">
        <v>0.57999999999999996</v>
      </c>
      <c r="V562">
        <v>0.42</v>
      </c>
      <c r="W562">
        <v>0.32</v>
      </c>
      <c r="X562">
        <v>10.220000000000001</v>
      </c>
      <c r="AA562">
        <v>36.409999999999997</v>
      </c>
      <c r="AB562">
        <v>-1.44</v>
      </c>
      <c r="AC562">
        <v>0</v>
      </c>
      <c r="AD562">
        <v>0</v>
      </c>
    </row>
    <row r="563" spans="1:30" x14ac:dyDescent="0.25">
      <c r="A563" t="s">
        <v>590</v>
      </c>
      <c r="B563">
        <v>0</v>
      </c>
      <c r="D563">
        <v>0</v>
      </c>
      <c r="E563">
        <v>0</v>
      </c>
      <c r="F563">
        <v>0</v>
      </c>
      <c r="G563">
        <v>11.72</v>
      </c>
      <c r="H563">
        <v>2.1</v>
      </c>
      <c r="I563">
        <v>-7.12</v>
      </c>
      <c r="J563">
        <v>0</v>
      </c>
      <c r="K563">
        <v>-4.1399999999999997</v>
      </c>
      <c r="L563">
        <v>-4.1399999999999997</v>
      </c>
      <c r="M563">
        <v>-0.05</v>
      </c>
      <c r="N563">
        <v>0</v>
      </c>
      <c r="O563">
        <v>0</v>
      </c>
      <c r="P563">
        <v>0</v>
      </c>
      <c r="Q563">
        <v>0.56999999999999995</v>
      </c>
      <c r="R563">
        <v>-3.96</v>
      </c>
      <c r="S563">
        <v>-2.2799999999999998</v>
      </c>
      <c r="T563">
        <v>0.86</v>
      </c>
      <c r="U563">
        <v>0.57999999999999996</v>
      </c>
      <c r="V563">
        <v>0.42</v>
      </c>
      <c r="W563">
        <v>0.32</v>
      </c>
      <c r="X563">
        <v>10.220000000000001</v>
      </c>
      <c r="AA563">
        <v>36.409999999999997</v>
      </c>
      <c r="AB563">
        <v>-1.44</v>
      </c>
      <c r="AC563">
        <v>0</v>
      </c>
      <c r="AD563">
        <v>0</v>
      </c>
    </row>
    <row r="564" spans="1:30" x14ac:dyDescent="0.25">
      <c r="A564" t="s">
        <v>591</v>
      </c>
      <c r="B564">
        <v>9</v>
      </c>
      <c r="D564">
        <v>59.35</v>
      </c>
      <c r="E564">
        <v>1.93</v>
      </c>
      <c r="F564">
        <v>1.3</v>
      </c>
      <c r="G564">
        <v>30.12</v>
      </c>
      <c r="H564">
        <v>4.18</v>
      </c>
      <c r="I564">
        <v>2.98</v>
      </c>
      <c r="J564">
        <v>42.25</v>
      </c>
      <c r="K564">
        <v>45.06</v>
      </c>
      <c r="L564">
        <v>2.81</v>
      </c>
      <c r="M564">
        <v>0.13</v>
      </c>
      <c r="N564">
        <v>1.77</v>
      </c>
      <c r="O564">
        <v>2.87</v>
      </c>
      <c r="P564">
        <v>-3.68</v>
      </c>
      <c r="Q564">
        <v>3.31</v>
      </c>
      <c r="R564">
        <v>3.26</v>
      </c>
      <c r="S564">
        <v>2.19</v>
      </c>
      <c r="T564">
        <v>3.33</v>
      </c>
      <c r="U564">
        <v>0.67</v>
      </c>
      <c r="V564">
        <v>0.33</v>
      </c>
      <c r="W564">
        <v>0.73</v>
      </c>
      <c r="X564">
        <v>4.07</v>
      </c>
      <c r="Z564" s="1">
        <v>6585278.79</v>
      </c>
      <c r="AA564">
        <v>4.6500000000000004</v>
      </c>
      <c r="AB564">
        <v>0.15</v>
      </c>
      <c r="AC564">
        <v>-0.84</v>
      </c>
      <c r="AD564" s="1">
        <v>2211807114</v>
      </c>
    </row>
    <row r="565" spans="1:30" x14ac:dyDescent="0.25">
      <c r="A565" t="s">
        <v>592</v>
      </c>
      <c r="B565">
        <v>14.55</v>
      </c>
      <c r="D565">
        <v>19.850000000000001</v>
      </c>
      <c r="E565">
        <v>3.77</v>
      </c>
      <c r="F565">
        <v>0.7</v>
      </c>
      <c r="G565">
        <v>32.840000000000003</v>
      </c>
      <c r="H565">
        <v>5.38</v>
      </c>
      <c r="I565">
        <v>3.89</v>
      </c>
      <c r="J565">
        <v>14.34</v>
      </c>
      <c r="K565">
        <v>19.11</v>
      </c>
      <c r="L565">
        <v>4.7699999999999996</v>
      </c>
      <c r="M565">
        <v>1.26</v>
      </c>
      <c r="N565">
        <v>0.77</v>
      </c>
      <c r="O565">
        <v>115.06</v>
      </c>
      <c r="P565">
        <v>-1.67</v>
      </c>
      <c r="Q565">
        <v>1.01</v>
      </c>
      <c r="R565">
        <v>19</v>
      </c>
      <c r="S565">
        <v>3.51</v>
      </c>
      <c r="T565">
        <v>9.2200000000000006</v>
      </c>
      <c r="U565">
        <v>0.18</v>
      </c>
      <c r="V565">
        <v>0.82</v>
      </c>
      <c r="W565">
        <v>0.9</v>
      </c>
      <c r="X565">
        <v>8.4499999999999993</v>
      </c>
      <c r="Y565">
        <v>135.03</v>
      </c>
      <c r="Z565" s="1">
        <v>476125846.25</v>
      </c>
      <c r="AA565">
        <v>3.86</v>
      </c>
      <c r="AB565">
        <v>0.73</v>
      </c>
      <c r="AC565">
        <v>-0.11</v>
      </c>
      <c r="AD565" s="1">
        <v>23241502169.549999</v>
      </c>
    </row>
    <row r="566" spans="1:30" x14ac:dyDescent="0.25">
      <c r="A566" t="s">
        <v>593</v>
      </c>
      <c r="B566">
        <v>34.22</v>
      </c>
      <c r="C566">
        <v>0.91</v>
      </c>
      <c r="D566">
        <v>53.89</v>
      </c>
      <c r="E566">
        <v>11.99</v>
      </c>
      <c r="F566">
        <v>6.79</v>
      </c>
      <c r="G566">
        <v>31.65</v>
      </c>
      <c r="H566">
        <v>16.940000000000001</v>
      </c>
      <c r="I566">
        <v>14.15</v>
      </c>
      <c r="J566">
        <v>45.02</v>
      </c>
      <c r="K566">
        <v>44.35</v>
      </c>
      <c r="L566">
        <v>-0.67</v>
      </c>
      <c r="M566">
        <v>-0.18</v>
      </c>
      <c r="N566">
        <v>7.63</v>
      </c>
      <c r="O566">
        <v>20.9</v>
      </c>
      <c r="P566">
        <v>-18.41</v>
      </c>
      <c r="Q566">
        <v>2.06</v>
      </c>
      <c r="R566">
        <v>22.25</v>
      </c>
      <c r="S566">
        <v>12.59</v>
      </c>
      <c r="T566">
        <v>19.68</v>
      </c>
      <c r="U566">
        <v>0.56999999999999995</v>
      </c>
      <c r="V566">
        <v>0.42</v>
      </c>
      <c r="W566">
        <v>0.89</v>
      </c>
      <c r="X566">
        <v>12.35</v>
      </c>
      <c r="Y566">
        <v>15.5</v>
      </c>
      <c r="Z566" s="1">
        <v>284218438.5</v>
      </c>
      <c r="AA566">
        <v>2.85</v>
      </c>
      <c r="AB566">
        <v>0.64</v>
      </c>
      <c r="AC566">
        <v>1.03</v>
      </c>
      <c r="AD566" s="1">
        <v>143632221891.56</v>
      </c>
    </row>
    <row r="567" spans="1:30" x14ac:dyDescent="0.25">
      <c r="A567" t="s">
        <v>594</v>
      </c>
      <c r="B567">
        <v>8.92</v>
      </c>
      <c r="D567">
        <v>-404.35</v>
      </c>
      <c r="E567">
        <v>2.4300000000000002</v>
      </c>
      <c r="F567">
        <v>1.85</v>
      </c>
      <c r="G567">
        <v>45.06</v>
      </c>
      <c r="H567">
        <v>-8.73</v>
      </c>
      <c r="I567">
        <v>-0.89</v>
      </c>
      <c r="J567">
        <v>-41.14</v>
      </c>
      <c r="K567">
        <v>-25.88</v>
      </c>
      <c r="L567">
        <v>15.26</v>
      </c>
      <c r="M567">
        <v>-0.9</v>
      </c>
      <c r="N567">
        <v>3.59</v>
      </c>
      <c r="O567">
        <v>2.78</v>
      </c>
      <c r="P567">
        <v>-11.97</v>
      </c>
      <c r="Q567">
        <v>4.62</v>
      </c>
      <c r="R567">
        <v>-0.6</v>
      </c>
      <c r="S567">
        <v>-0.46</v>
      </c>
      <c r="T567">
        <v>-11.61</v>
      </c>
      <c r="U567">
        <v>0.76</v>
      </c>
      <c r="V567">
        <v>0.24</v>
      </c>
      <c r="W567">
        <v>0.51</v>
      </c>
      <c r="Z567" s="1">
        <v>6225560.96</v>
      </c>
      <c r="AA567">
        <v>3.67</v>
      </c>
      <c r="AB567">
        <v>-0.02</v>
      </c>
      <c r="AC567">
        <v>219.49</v>
      </c>
      <c r="AD567" s="1">
        <v>979732276.44000006</v>
      </c>
    </row>
    <row r="568" spans="1:30" x14ac:dyDescent="0.25">
      <c r="A568" t="s">
        <v>595</v>
      </c>
      <c r="B568">
        <v>7.11</v>
      </c>
      <c r="C568">
        <v>6.17</v>
      </c>
      <c r="D568">
        <v>13.26</v>
      </c>
      <c r="E568">
        <v>4.8600000000000003</v>
      </c>
      <c r="F568">
        <v>1.39</v>
      </c>
      <c r="G568">
        <v>19.75</v>
      </c>
      <c r="H568">
        <v>10.9</v>
      </c>
      <c r="I568">
        <v>8.11</v>
      </c>
      <c r="J568">
        <v>9.8699999999999992</v>
      </c>
      <c r="K568">
        <v>8.5399999999999991</v>
      </c>
      <c r="L568">
        <v>-1.81</v>
      </c>
      <c r="M568">
        <v>-0.89</v>
      </c>
      <c r="N568">
        <v>1.08</v>
      </c>
      <c r="O568">
        <v>10.08</v>
      </c>
      <c r="P568">
        <v>-6.6</v>
      </c>
      <c r="Q568">
        <v>1.21</v>
      </c>
      <c r="R568">
        <v>36.65</v>
      </c>
      <c r="S568">
        <v>10.45</v>
      </c>
      <c r="T568">
        <v>30.04</v>
      </c>
      <c r="U568">
        <v>0.28999999999999998</v>
      </c>
      <c r="V568">
        <v>0.71</v>
      </c>
      <c r="W568">
        <v>1.29</v>
      </c>
      <c r="X568">
        <v>-0.28000000000000003</v>
      </c>
      <c r="Y568">
        <v>19.66</v>
      </c>
      <c r="Z568" s="1">
        <v>90981.38</v>
      </c>
      <c r="AA568">
        <v>1.46</v>
      </c>
      <c r="AB568">
        <v>0.54</v>
      </c>
      <c r="AC568">
        <v>-0.28000000000000003</v>
      </c>
      <c r="AD568" s="1">
        <v>11206302128.059999</v>
      </c>
    </row>
    <row r="569" spans="1:30" x14ac:dyDescent="0.25">
      <c r="A569" t="s">
        <v>596</v>
      </c>
      <c r="B569">
        <v>8.2100000000000009</v>
      </c>
      <c r="C569">
        <v>5.88</v>
      </c>
      <c r="D569">
        <v>15.31</v>
      </c>
      <c r="E569">
        <v>5.61</v>
      </c>
      <c r="F569">
        <v>1.6</v>
      </c>
      <c r="G569">
        <v>19.75</v>
      </c>
      <c r="H569">
        <v>10.9</v>
      </c>
      <c r="I569">
        <v>8.11</v>
      </c>
      <c r="J569">
        <v>11.39</v>
      </c>
      <c r="K569">
        <v>8.5399999999999991</v>
      </c>
      <c r="L569">
        <v>-1.81</v>
      </c>
      <c r="M569">
        <v>-0.89</v>
      </c>
      <c r="N569">
        <v>1.24</v>
      </c>
      <c r="O569">
        <v>11.64</v>
      </c>
      <c r="P569">
        <v>-7.63</v>
      </c>
      <c r="Q569">
        <v>1.21</v>
      </c>
      <c r="R569">
        <v>36.65</v>
      </c>
      <c r="S569">
        <v>10.45</v>
      </c>
      <c r="T569">
        <v>30.04</v>
      </c>
      <c r="U569">
        <v>0.28999999999999998</v>
      </c>
      <c r="V569">
        <v>0.71</v>
      </c>
      <c r="W569">
        <v>1.29</v>
      </c>
      <c r="X569">
        <v>-0.28000000000000003</v>
      </c>
      <c r="Y569">
        <v>19.66</v>
      </c>
      <c r="Z569" s="1">
        <v>208530.83</v>
      </c>
      <c r="AA569">
        <v>1.46</v>
      </c>
      <c r="AB569">
        <v>0.54</v>
      </c>
      <c r="AC569">
        <v>-0.32</v>
      </c>
      <c r="AD569" s="1">
        <v>11206302128.059999</v>
      </c>
    </row>
    <row r="570" spans="1:30" x14ac:dyDescent="0.25">
      <c r="A570" t="s">
        <v>597</v>
      </c>
      <c r="B570">
        <v>13.52</v>
      </c>
      <c r="C570">
        <v>4.5</v>
      </c>
      <c r="D570">
        <v>10.45</v>
      </c>
      <c r="E570">
        <v>6.25</v>
      </c>
      <c r="F570">
        <v>2.2599999999999998</v>
      </c>
      <c r="G570">
        <v>74.260000000000005</v>
      </c>
      <c r="H570">
        <v>40.75</v>
      </c>
      <c r="I570">
        <v>24.12</v>
      </c>
      <c r="J570">
        <v>6.19</v>
      </c>
      <c r="K570">
        <v>5.43</v>
      </c>
      <c r="L570">
        <v>-0.75</v>
      </c>
      <c r="M570">
        <v>-0.76</v>
      </c>
      <c r="N570">
        <v>2.52</v>
      </c>
      <c r="O570">
        <v>51.31</v>
      </c>
      <c r="P570">
        <v>-3.72</v>
      </c>
      <c r="Q570">
        <v>1.1299999999999999</v>
      </c>
      <c r="R570">
        <v>59.77</v>
      </c>
      <c r="S570">
        <v>21.62</v>
      </c>
      <c r="T570">
        <v>64.53</v>
      </c>
      <c r="U570">
        <v>0.36</v>
      </c>
      <c r="V570">
        <v>0.62</v>
      </c>
      <c r="W570">
        <v>0.9</v>
      </c>
      <c r="X570">
        <v>17.16</v>
      </c>
      <c r="Y570">
        <v>14.87</v>
      </c>
      <c r="Z570" s="1">
        <v>48417778.460000001</v>
      </c>
      <c r="AA570">
        <v>2.16</v>
      </c>
      <c r="AB570">
        <v>1.29</v>
      </c>
      <c r="AC570">
        <v>-6.3</v>
      </c>
      <c r="AD570" s="1">
        <v>2161946452.6399999</v>
      </c>
    </row>
    <row r="571" spans="1:30" x14ac:dyDescent="0.25">
      <c r="A571" t="s">
        <v>598</v>
      </c>
      <c r="B571">
        <v>27</v>
      </c>
      <c r="C571">
        <v>1.55</v>
      </c>
      <c r="D571">
        <v>14.12</v>
      </c>
      <c r="E571">
        <v>2.0299999999999998</v>
      </c>
      <c r="F571">
        <v>1.56</v>
      </c>
      <c r="G571">
        <v>14.43</v>
      </c>
      <c r="H571">
        <v>8.02</v>
      </c>
      <c r="I571">
        <v>5.66</v>
      </c>
      <c r="J571">
        <v>9.9600000000000009</v>
      </c>
      <c r="K571">
        <v>10.46</v>
      </c>
      <c r="L571">
        <v>-1.1100000000000001</v>
      </c>
      <c r="M571">
        <v>-0.23</v>
      </c>
      <c r="N571">
        <v>0.8</v>
      </c>
      <c r="O571">
        <v>4.6500000000000004</v>
      </c>
      <c r="P571">
        <v>-3</v>
      </c>
      <c r="Q571">
        <v>3.34</v>
      </c>
      <c r="R571">
        <v>14.4</v>
      </c>
      <c r="S571">
        <v>11.07</v>
      </c>
      <c r="T571">
        <v>13.76</v>
      </c>
      <c r="U571">
        <v>0.77</v>
      </c>
      <c r="V571">
        <v>0.23</v>
      </c>
      <c r="W571">
        <v>1.96</v>
      </c>
      <c r="X571">
        <v>14.81</v>
      </c>
      <c r="Y571">
        <v>69.040000000000006</v>
      </c>
      <c r="Z571" s="1">
        <v>19727.89</v>
      </c>
      <c r="AA571">
        <v>13.28</v>
      </c>
      <c r="AB571">
        <v>1.91</v>
      </c>
      <c r="AC571">
        <v>0.44</v>
      </c>
      <c r="AD571" s="1">
        <v>1141943690</v>
      </c>
    </row>
    <row r="572" spans="1:30" x14ac:dyDescent="0.25">
      <c r="A572" t="s">
        <v>599</v>
      </c>
      <c r="B572">
        <v>35</v>
      </c>
      <c r="C572">
        <v>1.32</v>
      </c>
      <c r="D572">
        <v>18.3</v>
      </c>
      <c r="E572">
        <v>2.64</v>
      </c>
      <c r="F572">
        <v>2.0299999999999998</v>
      </c>
      <c r="G572">
        <v>14.43</v>
      </c>
      <c r="H572">
        <v>8.02</v>
      </c>
      <c r="I572">
        <v>5.66</v>
      </c>
      <c r="J572">
        <v>12.91</v>
      </c>
      <c r="K572">
        <v>10.46</v>
      </c>
      <c r="L572">
        <v>-1.1100000000000001</v>
      </c>
      <c r="M572">
        <v>-0.23</v>
      </c>
      <c r="N572">
        <v>1.03</v>
      </c>
      <c r="O572">
        <v>6.03</v>
      </c>
      <c r="P572">
        <v>-3.89</v>
      </c>
      <c r="Q572">
        <v>3.34</v>
      </c>
      <c r="R572">
        <v>14.4</v>
      </c>
      <c r="S572">
        <v>11.07</v>
      </c>
      <c r="T572">
        <v>13.76</v>
      </c>
      <c r="U572">
        <v>0.77</v>
      </c>
      <c r="V572">
        <v>0.23</v>
      </c>
      <c r="W572">
        <v>1.96</v>
      </c>
      <c r="X572">
        <v>14.81</v>
      </c>
      <c r="Y572">
        <v>69.040000000000006</v>
      </c>
      <c r="Z572" s="1">
        <v>69792.5</v>
      </c>
      <c r="AA572">
        <v>13.28</v>
      </c>
      <c r="AB572">
        <v>1.91</v>
      </c>
      <c r="AC572">
        <v>0.56999999999999995</v>
      </c>
      <c r="AD572" s="1">
        <v>1141943690</v>
      </c>
    </row>
    <row r="573" spans="1:30" x14ac:dyDescent="0.25">
      <c r="A573" t="s">
        <v>600</v>
      </c>
      <c r="B573">
        <v>64.05</v>
      </c>
      <c r="C573">
        <v>7.43</v>
      </c>
      <c r="D573">
        <v>26.97</v>
      </c>
      <c r="E573">
        <v>1.91</v>
      </c>
      <c r="F573">
        <v>0.82</v>
      </c>
      <c r="G573">
        <v>52.66</v>
      </c>
      <c r="H573">
        <v>24.63</v>
      </c>
      <c r="I573">
        <v>8.99</v>
      </c>
      <c r="J573">
        <v>9.84</v>
      </c>
      <c r="K573">
        <v>14.42</v>
      </c>
      <c r="L573">
        <v>4.58</v>
      </c>
      <c r="M573">
        <v>0.89</v>
      </c>
      <c r="N573">
        <v>2.42</v>
      </c>
      <c r="O573">
        <v>11.57</v>
      </c>
      <c r="P573">
        <v>-1</v>
      </c>
      <c r="Q573">
        <v>1.67</v>
      </c>
      <c r="R573">
        <v>7.09</v>
      </c>
      <c r="S573">
        <v>3.05</v>
      </c>
      <c r="T573">
        <v>6.48</v>
      </c>
      <c r="U573">
        <v>0.43</v>
      </c>
      <c r="V573">
        <v>0.56999999999999995</v>
      </c>
      <c r="W573">
        <v>0.34</v>
      </c>
      <c r="X573">
        <v>1.54</v>
      </c>
      <c r="Y573">
        <v>1.6</v>
      </c>
      <c r="Z573" s="1">
        <v>2191899.21</v>
      </c>
      <c r="AA573">
        <v>33.51</v>
      </c>
      <c r="AB573">
        <v>2.38</v>
      </c>
      <c r="AC573">
        <v>0.14000000000000001</v>
      </c>
      <c r="AD573" s="1">
        <v>4643823555</v>
      </c>
    </row>
    <row r="574" spans="1:30" x14ac:dyDescent="0.25">
      <c r="A574" t="s">
        <v>601</v>
      </c>
      <c r="B574">
        <v>33.9</v>
      </c>
      <c r="C574">
        <v>1.39</v>
      </c>
      <c r="D574">
        <v>-395.67</v>
      </c>
      <c r="E574">
        <v>3.22</v>
      </c>
      <c r="F574">
        <v>1.0900000000000001</v>
      </c>
      <c r="G574">
        <v>53.83</v>
      </c>
      <c r="H574">
        <v>6.74</v>
      </c>
      <c r="I574">
        <v>-0.66</v>
      </c>
      <c r="J574">
        <v>38.729999999999997</v>
      </c>
      <c r="K574">
        <v>50.4</v>
      </c>
      <c r="L574">
        <v>11.67</v>
      </c>
      <c r="M574">
        <v>0.97</v>
      </c>
      <c r="N574">
        <v>2.61</v>
      </c>
      <c r="O574">
        <v>5.66</v>
      </c>
      <c r="P574">
        <v>-1.59</v>
      </c>
      <c r="Q574">
        <v>2.52</v>
      </c>
      <c r="R574">
        <v>-0.81</v>
      </c>
      <c r="S574">
        <v>-0.27</v>
      </c>
      <c r="T574">
        <v>2.14</v>
      </c>
      <c r="U574">
        <v>0.34</v>
      </c>
      <c r="V574">
        <v>0.66</v>
      </c>
      <c r="W574">
        <v>0.42</v>
      </c>
      <c r="X574">
        <v>5.62</v>
      </c>
      <c r="Y574">
        <v>-25.93</v>
      </c>
      <c r="Z574" s="1">
        <v>79204167.379999995</v>
      </c>
      <c r="AA574">
        <v>10.54</v>
      </c>
      <c r="AB574">
        <v>-0.09</v>
      </c>
      <c r="AC574">
        <v>3.78</v>
      </c>
      <c r="AD574" s="1">
        <v>10478112048.9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BAZIN</vt:lpstr>
      <vt:lpstr>GRAHAN</vt:lpstr>
      <vt:lpstr>PEG</vt:lpstr>
      <vt:lpstr>GREENBLATT</vt:lpstr>
      <vt:lpstr>STATUS INVESTING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Grinaldo Oliveira</dc:creator>
  <cp:lastModifiedBy>Grinaldo Oliveira</cp:lastModifiedBy>
  <dcterms:created xsi:type="dcterms:W3CDTF">2015-06-05T18:19:34Z</dcterms:created>
  <dcterms:modified xsi:type="dcterms:W3CDTF">2021-06-05T15:26:26Z</dcterms:modified>
</cp:coreProperties>
</file>